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0"/>
  </bookViews>
  <sheets>
    <sheet name="REFER99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<sst xmlns="http://schemas.openxmlformats.org/spreadsheetml/2006/main" count="57" uniqueCount="43">
  <si>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Referendum popolare 18 Aprile 1999: "Elezione della camera dei deputati".</t>
  </si>
  <si>
    <t>Lista</t>
  </si>
  <si>
    <t>Valle D'Aosta</t>
  </si>
  <si>
    <t>Piemonte</t>
  </si>
  <si>
    <t>Lombardia</t>
  </si>
  <si>
    <t>Trentino- Alto A.</t>
  </si>
  <si>
    <t>Veneto</t>
  </si>
  <si>
    <t>Friuli- V.Giulia</t>
  </si>
  <si>
    <t>Liguria</t>
  </si>
  <si>
    <t>Emilia-Romagna</t>
  </si>
  <si>
    <t>Toscana</t>
  </si>
  <si>
    <t>Umbria</t>
  </si>
  <si>
    <t>A.A.</t>
  </si>
  <si>
    <t>V.G.</t>
  </si>
  <si>
    <t>Romagna</t>
  </si>
  <si>
    <t>Elettori</t>
  </si>
  <si>
    <t>Votanti</t>
  </si>
  <si>
    <t>%</t>
  </si>
  <si>
    <t>Voti favorevoli</t>
  </si>
  <si>
    <t>Voti contrari</t>
  </si>
  <si>
    <t>Totale voti validi</t>
  </si>
  <si>
    <t>Voti non validi</t>
  </si>
  <si>
    <t>% sui votanti</t>
  </si>
  <si>
    <t>di cui schede bianche</t>
  </si>
  <si>
    <t>% sui voti non validi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</si>
  <si>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</si>
  <si>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</si>
  <si>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</si>
  <si>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</si>
  <si>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</si>
  <si>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</si>
  <si>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</si>
  <si>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</si>
  <si>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</si>
  <si>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</si>
  <si>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Riepilogo Nazionale</t>
  </si>
  <si>
    <t>nazionale</t>
  </si>
  <si>
    <t>Fonte:</t>
  </si>
  <si>
    <t>Dati provvisori forniti dal Ministero dell'Interno - Direzione centrale per i servizi elettorali- 18 Aprile 1999 - Referendum popolari</t>
  </si>
  <si>
    <t xml:space="preserve">Il quesito referendario mira all'abrogazione delle norme che permettono di attribuire, attraverso il voto di lista </t>
  </si>
  <si>
    <t>e con criterio proporzionale, il 25% del totale dei seggi della camera dei deputati (pari a 155 seggi).</t>
  </si>
  <si>
    <r>
      <t>Nota esplicativa:</t>
    </r>
    <r>
      <rPr>
        <sz val="9"/>
        <rFont val="Times New Roman"/>
        <family val="1"/>
      </rPr>
      <t xml:space="preserve"> </t>
    </r>
  </si>
  <si>
    <t>Referendum popolare, 18 Aprile 1999.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</si>
</sst>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it.&quot;\ #,##0;\-&quot;Lit.&quot;\ #,##0"/>
    <numFmt numFmtId="165" formatCode="&quot;Lit.&quot;\ #,##0;[Red]\-&quot;Lit.&quot;\ #,##0"/>
    <numFmt numFmtId="166" formatCode="&quot;Lit.&quot;\ #,##0.00;\-&quot;Lit.&quot;\ #,##0.00"/>
    <numFmt numFmtId="167" formatCode="&quot;Lit.&quot;\ #,##0.00;[Red]\-&quot;Lit.&quot;\ #,##0.00"/>
    <numFmt numFmtId="168" formatCode="_-&quot;Lit.&quot;\ * #,##0_-;\-&quot;Lit.&quot;\ * #,##0_-;_-&quot;Lit.&quot;\ * &quot;-&quot;_-;_-@_-"/>
    <numFmt numFmtId="169" formatCode="_-&quot;Lit.&quot;\ * #,##0.00_-;\-&quot;Lit.&quot;\ * #,##0.00_-;_-&quot;Lit.&quot;\ * &quot;-&quot;??_-;_-@_-"/>
    <numFmt numFmtId="170" formatCode="0.0"/>
    <numFmt numFmtId="171" formatCode="#,##0.0"/>
  </numFmts>
  <fonts count="9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41" fontId="5" fillId="0" borderId="0" xfId="16" applyFont="1" applyAlignment="1">
      <alignment horizontal="center"/>
    </xf>
    <xf numFmtId="41" fontId="5" fillId="0" borderId="0" xfId="16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170" fontId="5" fillId="0" borderId="0" xfId="0" applyNumberFormat="1" applyFont="1" applyAlignment="1">
      <alignment horizontal="center"/>
    </xf>
    <xf numFmtId="170" fontId="5" fillId="0" borderId="0" xfId="0" applyNumberFormat="1" applyFont="1" applyAlignment="1">
      <alignment/>
    </xf>
    <xf numFmtId="41" fontId="5" fillId="0" borderId="0" xfId="16" applyFont="1" applyAlignment="1">
      <alignment/>
    </xf>
    <xf numFmtId="170" fontId="6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0" fontId="5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70" fontId="6" fillId="0" borderId="2" xfId="0" applyNumberFormat="1" applyFont="1" applyBorder="1" applyAlignment="1">
      <alignment/>
    </xf>
    <xf numFmtId="170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16" applyNumberFormat="1" applyFont="1" applyAlignment="1">
      <alignment horizontal="right" indent="1"/>
    </xf>
    <xf numFmtId="3" fontId="5" fillId="0" borderId="0" xfId="0" applyNumberFormat="1" applyFont="1" applyAlignment="1">
      <alignment horizontal="right" indent="1"/>
    </xf>
    <xf numFmtId="171" fontId="5" fillId="0" borderId="0" xfId="0" applyNumberFormat="1" applyFont="1" applyAlignment="1">
      <alignment horizontal="right" indent="1"/>
    </xf>
    <xf numFmtId="171" fontId="5" fillId="0" borderId="0" xfId="0" applyNumberFormat="1" applyFont="1" applyBorder="1" applyAlignment="1">
      <alignment horizontal="right" indent="1"/>
    </xf>
    <xf numFmtId="170" fontId="5" fillId="0" borderId="0" xfId="0" applyNumberFormat="1" applyFont="1" applyAlignment="1">
      <alignment horizontal="right" indent="1"/>
    </xf>
    <xf numFmtId="170" fontId="5" fillId="0" borderId="2" xfId="0" applyNumberFormat="1" applyFont="1" applyBorder="1" applyAlignment="1">
      <alignment horizontal="right" inden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0"/>
  <sheetViews>
    <sheetView tabSelected="1" workbookViewId="0" topLeftCell="A1">
      <selection activeCell="C42" sqref="C42"/>
    </sheetView>
  </sheetViews>
  <sheetFormatPr defaultColWidth="9.33203125" defaultRowHeight="12.75"/>
  <cols>
    <col min="1" max="1" width="21.83203125" style="2" customWidth="1"/>
    <col min="2" max="11" width="12.5" style="2" customWidth="1"/>
    <col min="12" max="12" width="12.5" style="3" customWidth="1"/>
    <col min="13" max="13" width="11.5" style="2" customWidth="1"/>
    <col min="14" max="16384" width="9.33203125" style="2" customWidth="1"/>
  </cols>
  <sheetData>
    <row r="1" ht="18.75">
      <c r="A1" s="1" t="s">
        <v>42</v>
      </c>
    </row>
    <row r="2" ht="12.75" customHeight="1">
      <c r="A2" s="4"/>
    </row>
    <row r="3" spans="1:17" s="6" customFormat="1" ht="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2"/>
      <c r="N3" s="5"/>
      <c r="O3" s="2"/>
      <c r="P3" s="2"/>
      <c r="Q3" s="2"/>
    </row>
    <row r="4" spans="1:17" ht="12">
      <c r="A4" s="6" t="s">
        <v>0</v>
      </c>
      <c r="B4" s="7"/>
      <c r="C4" s="7"/>
      <c r="D4" s="8"/>
      <c r="E4" s="8"/>
      <c r="F4" s="8"/>
      <c r="G4" s="8"/>
      <c r="H4" s="8"/>
      <c r="I4" s="8"/>
      <c r="J4" s="8"/>
      <c r="K4" s="8"/>
      <c r="L4" s="9"/>
      <c r="M4" s="10"/>
      <c r="N4" s="11"/>
      <c r="O4" s="12"/>
      <c r="P4" s="12"/>
      <c r="Q4" s="12"/>
    </row>
    <row r="5" spans="1:17" ht="12">
      <c r="A5" s="40" t="s">
        <v>1</v>
      </c>
      <c r="B5" s="38" t="s">
        <v>2</v>
      </c>
      <c r="C5" s="38" t="s">
        <v>3</v>
      </c>
      <c r="D5" s="38" t="s">
        <v>4</v>
      </c>
      <c r="E5" s="38" t="s">
        <v>5</v>
      </c>
      <c r="F5" s="38" t="s">
        <v>6</v>
      </c>
      <c r="G5" s="38" t="s">
        <v>7</v>
      </c>
      <c r="H5" s="38" t="s">
        <v>8</v>
      </c>
      <c r="I5" s="38" t="s">
        <v>9</v>
      </c>
      <c r="J5" s="38" t="s">
        <v>10</v>
      </c>
      <c r="K5" s="38" t="s">
        <v>11</v>
      </c>
      <c r="L5" s="14"/>
      <c r="M5" s="5"/>
      <c r="N5" s="15"/>
      <c r="O5" s="16"/>
      <c r="P5" s="16"/>
      <c r="Q5" s="16"/>
    </row>
    <row r="6" spans="1:14" ht="12">
      <c r="A6" s="41"/>
      <c r="B6" s="39"/>
      <c r="C6" s="39"/>
      <c r="D6" s="39"/>
      <c r="E6" s="39" t="s">
        <v>12</v>
      </c>
      <c r="F6" s="39"/>
      <c r="G6" s="39" t="s">
        <v>13</v>
      </c>
      <c r="H6" s="39"/>
      <c r="I6" s="39" t="s">
        <v>14</v>
      </c>
      <c r="J6" s="39"/>
      <c r="K6" s="39"/>
      <c r="L6" s="14"/>
      <c r="M6" s="5"/>
      <c r="N6" s="5"/>
    </row>
    <row r="7" spans="1:13" ht="12">
      <c r="A7" s="4" t="s">
        <v>15</v>
      </c>
      <c r="B7" s="32">
        <v>102545</v>
      </c>
      <c r="C7" s="32">
        <v>3677570</v>
      </c>
      <c r="D7" s="32">
        <v>7580409</v>
      </c>
      <c r="E7" s="32">
        <v>769311</v>
      </c>
      <c r="F7" s="32">
        <v>3832892</v>
      </c>
      <c r="G7" s="32">
        <v>1085698</v>
      </c>
      <c r="H7" s="32">
        <v>1443389</v>
      </c>
      <c r="I7" s="32">
        <v>3429507</v>
      </c>
      <c r="J7" s="32">
        <v>3034014</v>
      </c>
      <c r="K7" s="32">
        <v>711765</v>
      </c>
      <c r="L7" s="17"/>
      <c r="M7" s="11"/>
    </row>
    <row r="8" spans="1:14" s="16" customFormat="1" ht="12">
      <c r="A8" s="4" t="s">
        <v>16</v>
      </c>
      <c r="B8" s="33">
        <v>43798</v>
      </c>
      <c r="C8" s="33">
        <v>1916294</v>
      </c>
      <c r="D8" s="33">
        <v>3990727</v>
      </c>
      <c r="E8" s="33">
        <v>354942</v>
      </c>
      <c r="F8" s="32">
        <v>2153884</v>
      </c>
      <c r="G8" s="33">
        <v>518248</v>
      </c>
      <c r="H8" s="33">
        <v>714465</v>
      </c>
      <c r="I8" s="33">
        <v>2130087</v>
      </c>
      <c r="J8" s="33">
        <v>1682318</v>
      </c>
      <c r="K8" s="33">
        <v>398998</v>
      </c>
      <c r="L8" s="14"/>
      <c r="M8" s="5"/>
      <c r="N8" s="15"/>
    </row>
    <row r="9" spans="1:14" ht="12">
      <c r="A9" s="18" t="s">
        <v>17</v>
      </c>
      <c r="B9" s="34">
        <f aca="true" t="shared" si="0" ref="B9:K9">B8/B7*100</f>
        <v>42.711004924667215</v>
      </c>
      <c r="C9" s="34">
        <f t="shared" si="0"/>
        <v>52.107614538948276</v>
      </c>
      <c r="D9" s="34">
        <f t="shared" si="0"/>
        <v>52.64527283422306</v>
      </c>
      <c r="E9" s="34">
        <f t="shared" si="0"/>
        <v>46.137647843329944</v>
      </c>
      <c r="F9" s="34">
        <f t="shared" si="0"/>
        <v>56.19474798663776</v>
      </c>
      <c r="G9" s="34">
        <f t="shared" si="0"/>
        <v>47.734084432319115</v>
      </c>
      <c r="H9" s="34">
        <f t="shared" si="0"/>
        <v>49.49913017211576</v>
      </c>
      <c r="I9" s="34">
        <f t="shared" si="0"/>
        <v>62.11058907300671</v>
      </c>
      <c r="J9" s="34">
        <f t="shared" si="0"/>
        <v>55.448590547044276</v>
      </c>
      <c r="K9" s="34">
        <f t="shared" si="0"/>
        <v>56.057547083658235</v>
      </c>
      <c r="L9" s="19"/>
      <c r="M9" s="15"/>
      <c r="N9" s="5"/>
    </row>
    <row r="10" spans="1:17" s="16" customFormat="1" ht="12">
      <c r="A10" s="4" t="s">
        <v>18</v>
      </c>
      <c r="B10" s="33">
        <v>36956</v>
      </c>
      <c r="C10" s="33">
        <v>1615527</v>
      </c>
      <c r="D10" s="33">
        <v>3399477</v>
      </c>
      <c r="E10" s="33">
        <v>250920</v>
      </c>
      <c r="F10" s="33">
        <v>1875614</v>
      </c>
      <c r="G10" s="33">
        <v>451492</v>
      </c>
      <c r="H10" s="33">
        <v>622733</v>
      </c>
      <c r="I10" s="32">
        <v>1890187</v>
      </c>
      <c r="J10" s="33">
        <v>1485329</v>
      </c>
      <c r="K10" s="33">
        <v>354786</v>
      </c>
      <c r="L10" s="14"/>
      <c r="M10" s="5"/>
      <c r="N10" s="5"/>
      <c r="O10" s="2"/>
      <c r="P10" s="2"/>
      <c r="Q10" s="2"/>
    </row>
    <row r="11" spans="1:17" ht="12">
      <c r="A11" s="18" t="s">
        <v>17</v>
      </c>
      <c r="B11" s="34">
        <f aca="true" t="shared" si="1" ref="B11:K11">B10/B14*100</f>
        <v>91.01342199236548</v>
      </c>
      <c r="C11" s="34">
        <f t="shared" si="1"/>
        <v>89.47700443417472</v>
      </c>
      <c r="D11" s="34">
        <f t="shared" si="1"/>
        <v>89.48886363510725</v>
      </c>
      <c r="E11" s="34">
        <f t="shared" si="1"/>
        <v>75.20703514876857</v>
      </c>
      <c r="F11" s="34">
        <f t="shared" si="1"/>
        <v>91.62105431813995</v>
      </c>
      <c r="G11" s="34">
        <f t="shared" si="1"/>
        <v>91.3907016663158</v>
      </c>
      <c r="H11" s="34">
        <f t="shared" si="1"/>
        <v>91.51136373655764</v>
      </c>
      <c r="I11" s="34">
        <f t="shared" si="1"/>
        <v>92.71949290888685</v>
      </c>
      <c r="J11" s="34">
        <f t="shared" si="1"/>
        <v>92.31242044866951</v>
      </c>
      <c r="K11" s="34">
        <f t="shared" si="1"/>
        <v>92.55391582687457</v>
      </c>
      <c r="L11" s="19"/>
      <c r="M11" s="15"/>
      <c r="N11" s="15"/>
      <c r="O11" s="16"/>
      <c r="P11" s="16"/>
      <c r="Q11" s="16"/>
    </row>
    <row r="12" spans="1:17" s="16" customFormat="1" ht="12">
      <c r="A12" s="4" t="s">
        <v>19</v>
      </c>
      <c r="B12" s="33">
        <v>3649</v>
      </c>
      <c r="C12" s="33">
        <v>189995</v>
      </c>
      <c r="D12" s="33">
        <v>399294</v>
      </c>
      <c r="E12" s="33">
        <v>82719</v>
      </c>
      <c r="F12" s="33">
        <v>171529</v>
      </c>
      <c r="G12" s="33">
        <v>42532</v>
      </c>
      <c r="H12" s="33">
        <v>57765</v>
      </c>
      <c r="I12" s="33">
        <v>148421</v>
      </c>
      <c r="J12" s="33">
        <v>123695</v>
      </c>
      <c r="K12" s="33">
        <v>28543</v>
      </c>
      <c r="L12" s="3"/>
      <c r="M12" s="2"/>
      <c r="N12" s="5"/>
      <c r="O12" s="2"/>
      <c r="P12" s="2"/>
      <c r="Q12" s="2"/>
    </row>
    <row r="13" spans="1:17" ht="12">
      <c r="A13" s="18" t="s">
        <v>17</v>
      </c>
      <c r="B13" s="34">
        <f aca="true" t="shared" si="2" ref="B13:K13">B12/B14*100</f>
        <v>8.98657800763453</v>
      </c>
      <c r="C13" s="34">
        <f t="shared" si="2"/>
        <v>10.522995565825285</v>
      </c>
      <c r="D13" s="34">
        <f t="shared" si="2"/>
        <v>10.511136364892751</v>
      </c>
      <c r="E13" s="34">
        <f t="shared" si="2"/>
        <v>24.79296485123142</v>
      </c>
      <c r="F13" s="34">
        <f t="shared" si="2"/>
        <v>8.378945681860037</v>
      </c>
      <c r="G13" s="34">
        <f t="shared" si="2"/>
        <v>8.609298333684194</v>
      </c>
      <c r="H13" s="34">
        <f t="shared" si="2"/>
        <v>8.488636263442363</v>
      </c>
      <c r="I13" s="34">
        <f t="shared" si="2"/>
        <v>7.280507091113152</v>
      </c>
      <c r="J13" s="34">
        <f t="shared" si="2"/>
        <v>7.687579551330496</v>
      </c>
      <c r="K13" s="34">
        <f t="shared" si="2"/>
        <v>7.446084173125435</v>
      </c>
      <c r="L13" s="19"/>
      <c r="M13" s="15"/>
      <c r="N13" s="15"/>
      <c r="O13" s="16"/>
      <c r="P13" s="16"/>
      <c r="Q13" s="16"/>
    </row>
    <row r="14" spans="1:14" ht="12">
      <c r="A14" s="4" t="s">
        <v>20</v>
      </c>
      <c r="B14" s="33">
        <f>B10+B12</f>
        <v>40605</v>
      </c>
      <c r="C14" s="33">
        <f aca="true" t="shared" si="3" ref="C14:J14">C10+C12</f>
        <v>1805522</v>
      </c>
      <c r="D14" s="33">
        <f t="shared" si="3"/>
        <v>3798771</v>
      </c>
      <c r="E14" s="33">
        <f t="shared" si="3"/>
        <v>333639</v>
      </c>
      <c r="F14" s="33">
        <f t="shared" si="3"/>
        <v>2047143</v>
      </c>
      <c r="G14" s="33">
        <f t="shared" si="3"/>
        <v>494024</v>
      </c>
      <c r="H14" s="33">
        <f t="shared" si="3"/>
        <v>680498</v>
      </c>
      <c r="I14" s="33">
        <f t="shared" si="3"/>
        <v>2038608</v>
      </c>
      <c r="J14" s="33">
        <f t="shared" si="3"/>
        <v>1609024</v>
      </c>
      <c r="K14" s="33">
        <f>K10+K12</f>
        <v>383329</v>
      </c>
      <c r="L14" s="14"/>
      <c r="M14" s="5"/>
      <c r="N14" s="5"/>
    </row>
    <row r="15" spans="1:17" s="16" customFormat="1" ht="12">
      <c r="A15" s="4" t="s">
        <v>21</v>
      </c>
      <c r="B15" s="33">
        <v>3187</v>
      </c>
      <c r="C15" s="33">
        <v>108474</v>
      </c>
      <c r="D15" s="33">
        <v>189613</v>
      </c>
      <c r="E15" s="33">
        <v>21297</v>
      </c>
      <c r="F15" s="33">
        <v>95806</v>
      </c>
      <c r="G15" s="33">
        <v>24211</v>
      </c>
      <c r="H15" s="33">
        <v>30021</v>
      </c>
      <c r="I15" s="33">
        <v>86544</v>
      </c>
      <c r="J15" s="33">
        <v>70936</v>
      </c>
      <c r="K15" s="33">
        <v>15662</v>
      </c>
      <c r="L15" s="3"/>
      <c r="M15" s="2"/>
      <c r="N15" s="2"/>
      <c r="O15" s="2"/>
      <c r="P15" s="2"/>
      <c r="Q15" s="2"/>
    </row>
    <row r="16" spans="1:13" ht="12">
      <c r="A16" s="18" t="s">
        <v>22</v>
      </c>
      <c r="B16" s="34">
        <f aca="true" t="shared" si="4" ref="B16:K16">B15/B8*100</f>
        <v>7.276587972053518</v>
      </c>
      <c r="C16" s="34">
        <f t="shared" si="4"/>
        <v>5.660613663665388</v>
      </c>
      <c r="D16" s="34">
        <f t="shared" si="4"/>
        <v>4.751339793476226</v>
      </c>
      <c r="E16" s="34">
        <f t="shared" si="4"/>
        <v>6.00013523336207</v>
      </c>
      <c r="F16" s="34">
        <f t="shared" si="4"/>
        <v>4.448057555560095</v>
      </c>
      <c r="G16" s="34">
        <f t="shared" si="4"/>
        <v>4.671701579166731</v>
      </c>
      <c r="H16" s="34">
        <f t="shared" si="4"/>
        <v>4.201885326782977</v>
      </c>
      <c r="I16" s="34">
        <f t="shared" si="4"/>
        <v>4.0629326407794615</v>
      </c>
      <c r="J16" s="34">
        <f t="shared" si="4"/>
        <v>4.216563099247586</v>
      </c>
      <c r="K16" s="34">
        <f t="shared" si="4"/>
        <v>3.9253329590624513</v>
      </c>
      <c r="L16" s="19"/>
      <c r="M16" s="15"/>
    </row>
    <row r="17" spans="1:17" s="16" customFormat="1" ht="12">
      <c r="A17" s="4" t="s">
        <v>23</v>
      </c>
      <c r="B17" s="33">
        <v>1656</v>
      </c>
      <c r="C17" s="33">
        <v>44583</v>
      </c>
      <c r="D17" s="33">
        <v>86631</v>
      </c>
      <c r="E17" s="33">
        <v>12092</v>
      </c>
      <c r="F17" s="33">
        <v>48606</v>
      </c>
      <c r="G17" s="33">
        <v>9649</v>
      </c>
      <c r="H17" s="33">
        <v>14514</v>
      </c>
      <c r="I17" s="33">
        <v>45600</v>
      </c>
      <c r="J17" s="33">
        <v>33372</v>
      </c>
      <c r="K17" s="33">
        <v>6541</v>
      </c>
      <c r="L17" s="14"/>
      <c r="M17" s="5"/>
      <c r="N17" s="2"/>
      <c r="O17" s="2"/>
      <c r="P17" s="2"/>
      <c r="Q17" s="2"/>
    </row>
    <row r="18" spans="1:13" ht="12">
      <c r="A18" s="18" t="s">
        <v>24</v>
      </c>
      <c r="B18" s="35">
        <f aca="true" t="shared" si="5" ref="B18:K18">B17/B15*100</f>
        <v>51.961091935989955</v>
      </c>
      <c r="C18" s="35">
        <f t="shared" si="5"/>
        <v>41.100171469660935</v>
      </c>
      <c r="D18" s="35">
        <f t="shared" si="5"/>
        <v>45.68832305801818</v>
      </c>
      <c r="E18" s="35">
        <f t="shared" si="5"/>
        <v>56.77794994600178</v>
      </c>
      <c r="F18" s="35">
        <f t="shared" si="5"/>
        <v>50.73377450264075</v>
      </c>
      <c r="G18" s="35">
        <f t="shared" si="5"/>
        <v>39.853785469414724</v>
      </c>
      <c r="H18" s="35">
        <f t="shared" si="5"/>
        <v>48.34615768961727</v>
      </c>
      <c r="I18" s="35">
        <f t="shared" si="5"/>
        <v>52.68996117581808</v>
      </c>
      <c r="J18" s="35">
        <f t="shared" si="5"/>
        <v>47.04522386376452</v>
      </c>
      <c r="K18" s="35">
        <f t="shared" si="5"/>
        <v>41.76350402247478</v>
      </c>
      <c r="L18" s="20"/>
      <c r="M18" s="15"/>
    </row>
    <row r="19" spans="1:13" ht="12">
      <c r="A19" s="21"/>
      <c r="B19" s="21"/>
      <c r="C19" s="21"/>
      <c r="D19" s="22"/>
      <c r="E19" s="23"/>
      <c r="F19" s="23"/>
      <c r="G19" s="23"/>
      <c r="H19" s="23"/>
      <c r="I19" s="23"/>
      <c r="J19" s="23"/>
      <c r="K19" s="23"/>
      <c r="L19" s="24"/>
      <c r="M19" s="5"/>
    </row>
    <row r="20" spans="1:17" ht="12">
      <c r="A20" s="38"/>
      <c r="B20" s="38" t="s">
        <v>25</v>
      </c>
      <c r="C20" s="38" t="s">
        <v>26</v>
      </c>
      <c r="D20" s="38" t="s">
        <v>27</v>
      </c>
      <c r="E20" s="38" t="s">
        <v>28</v>
      </c>
      <c r="F20" s="38" t="s">
        <v>29</v>
      </c>
      <c r="G20" s="38" t="s">
        <v>30</v>
      </c>
      <c r="H20" s="38" t="s">
        <v>31</v>
      </c>
      <c r="I20" s="38" t="s">
        <v>32</v>
      </c>
      <c r="J20" s="38" t="s">
        <v>33</v>
      </c>
      <c r="K20" s="38" t="s">
        <v>34</v>
      </c>
      <c r="L20" s="38" t="s">
        <v>35</v>
      </c>
      <c r="N20" s="16"/>
      <c r="O20" s="16"/>
      <c r="P20" s="16"/>
      <c r="Q20" s="16"/>
    </row>
    <row r="21" spans="1:12" ht="1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 t="s">
        <v>36</v>
      </c>
    </row>
    <row r="22" spans="1:12" ht="12">
      <c r="A22" s="4" t="s">
        <v>15</v>
      </c>
      <c r="B22" s="33">
        <v>1258883</v>
      </c>
      <c r="C22" s="33">
        <v>4473114</v>
      </c>
      <c r="D22" s="33">
        <v>1179904</v>
      </c>
      <c r="E22" s="33">
        <v>323834</v>
      </c>
      <c r="F22" s="33">
        <v>4742178</v>
      </c>
      <c r="G22" s="33">
        <v>3427353</v>
      </c>
      <c r="H22" s="33">
        <v>531206</v>
      </c>
      <c r="I22" s="33">
        <v>1813948</v>
      </c>
      <c r="J22" s="33">
        <v>4473344</v>
      </c>
      <c r="K22" s="33">
        <v>1418196</v>
      </c>
      <c r="L22" s="33">
        <f>B7+C7+D7+E7+F7+G7+H7+I7+J7+K7+B22+C22+D22+E22+G22+H22+I22+J22+K22+F22</f>
        <v>49309060</v>
      </c>
    </row>
    <row r="23" spans="1:13" s="16" customFormat="1" ht="12">
      <c r="A23" s="4" t="s">
        <v>16</v>
      </c>
      <c r="B23" s="33">
        <v>714736</v>
      </c>
      <c r="C23" s="33">
        <v>2320283</v>
      </c>
      <c r="D23" s="33">
        <v>607042</v>
      </c>
      <c r="E23" s="33">
        <v>146791</v>
      </c>
      <c r="F23" s="33">
        <v>1938121</v>
      </c>
      <c r="G23" s="33">
        <v>1590834</v>
      </c>
      <c r="H23" s="33">
        <v>223464</v>
      </c>
      <c r="I23" s="33">
        <v>631660</v>
      </c>
      <c r="J23" s="33">
        <v>1757177</v>
      </c>
      <c r="K23" s="33">
        <v>613652</v>
      </c>
      <c r="L23" s="33">
        <f>K23+J23+I23+H23+G23+F23+E23+D23+C23+B23+K8+J8+I8+H8+G8+F8+E8+D8+C8+B8</f>
        <v>24447521</v>
      </c>
      <c r="M23" s="25"/>
    </row>
    <row r="24" spans="1:13" ht="12">
      <c r="A24" s="18" t="s">
        <v>17</v>
      </c>
      <c r="B24" s="36">
        <f aca="true" t="shared" si="6" ref="B24:L24">B23/B22*100</f>
        <v>56.77541121772238</v>
      </c>
      <c r="C24" s="36">
        <f t="shared" si="6"/>
        <v>51.87176092538665</v>
      </c>
      <c r="D24" s="36">
        <f t="shared" si="6"/>
        <v>51.448422922542846</v>
      </c>
      <c r="E24" s="36">
        <f t="shared" si="6"/>
        <v>45.32908836008572</v>
      </c>
      <c r="F24" s="36">
        <f t="shared" si="6"/>
        <v>40.86984925492042</v>
      </c>
      <c r="G24" s="36">
        <f t="shared" si="6"/>
        <v>46.415820022040336</v>
      </c>
      <c r="H24" s="36">
        <f t="shared" si="6"/>
        <v>42.06729592662734</v>
      </c>
      <c r="I24" s="36">
        <f t="shared" si="6"/>
        <v>34.82238741132601</v>
      </c>
      <c r="J24" s="36">
        <f t="shared" si="6"/>
        <v>39.28106132682843</v>
      </c>
      <c r="K24" s="36">
        <f t="shared" si="6"/>
        <v>43.269900634326994</v>
      </c>
      <c r="L24" s="36">
        <f t="shared" si="6"/>
        <v>49.58018059967073</v>
      </c>
      <c r="M24" s="16"/>
    </row>
    <row r="25" spans="1:17" s="16" customFormat="1" ht="12">
      <c r="A25" s="4" t="s">
        <v>18</v>
      </c>
      <c r="B25" s="33">
        <v>623213</v>
      </c>
      <c r="C25" s="33">
        <v>2068526</v>
      </c>
      <c r="D25" s="33">
        <v>535784</v>
      </c>
      <c r="E25" s="33">
        <v>127241</v>
      </c>
      <c r="F25" s="32">
        <v>1694339</v>
      </c>
      <c r="G25" s="33">
        <v>1382653</v>
      </c>
      <c r="H25" s="33">
        <v>186292</v>
      </c>
      <c r="I25" s="33">
        <v>532026</v>
      </c>
      <c r="J25" s="33">
        <v>1482247</v>
      </c>
      <c r="K25" s="33">
        <v>546524</v>
      </c>
      <c r="L25" s="33">
        <f>K25+J25+I25+H25+G25+F25+E25+D25+C25+B25+K10+J10+I10+H10+G10+F10+E10+D10+C10+B10</f>
        <v>21161866</v>
      </c>
      <c r="M25" s="25"/>
      <c r="N25" s="2"/>
      <c r="O25" s="2"/>
      <c r="P25" s="2"/>
      <c r="Q25" s="2"/>
    </row>
    <row r="26" spans="1:17" ht="12.75" customHeight="1">
      <c r="A26" s="18" t="s">
        <v>17</v>
      </c>
      <c r="B26" s="36">
        <f aca="true" t="shared" si="7" ref="B26:L26">B25/B29*100</f>
        <v>92.83880914961603</v>
      </c>
      <c r="C26" s="36">
        <f t="shared" si="7"/>
        <v>93.12982048254013</v>
      </c>
      <c r="D26" s="36">
        <f t="shared" si="7"/>
        <v>93.3974828295506</v>
      </c>
      <c r="E26" s="36">
        <f t="shared" si="7"/>
        <v>93.5114279415007</v>
      </c>
      <c r="F26" s="36">
        <f t="shared" si="7"/>
        <v>92.62190545381394</v>
      </c>
      <c r="G26" s="36">
        <f t="shared" si="7"/>
        <v>93.00992556665871</v>
      </c>
      <c r="H26" s="36">
        <f t="shared" si="7"/>
        <v>91.79885184911424</v>
      </c>
      <c r="I26" s="36">
        <f t="shared" si="7"/>
        <v>92.29864438653892</v>
      </c>
      <c r="J26" s="36">
        <f t="shared" si="7"/>
        <v>92.31203742685396</v>
      </c>
      <c r="K26" s="36">
        <f t="shared" si="7"/>
        <v>92.99813501408948</v>
      </c>
      <c r="L26" s="36">
        <f t="shared" si="7"/>
        <v>91.52308842599705</v>
      </c>
      <c r="M26" s="16"/>
      <c r="N26" s="16"/>
      <c r="O26" s="16"/>
      <c r="P26" s="16"/>
      <c r="Q26" s="16"/>
    </row>
    <row r="27" spans="1:17" s="16" customFormat="1" ht="12.75" customHeight="1">
      <c r="A27" s="4" t="s">
        <v>19</v>
      </c>
      <c r="B27" s="33">
        <v>48072</v>
      </c>
      <c r="C27" s="33">
        <v>152595</v>
      </c>
      <c r="D27" s="33">
        <v>37876</v>
      </c>
      <c r="E27" s="33">
        <v>8829</v>
      </c>
      <c r="F27" s="33">
        <v>134968</v>
      </c>
      <c r="G27" s="33">
        <v>103912</v>
      </c>
      <c r="H27" s="33">
        <v>16643</v>
      </c>
      <c r="I27" s="33">
        <v>44392</v>
      </c>
      <c r="J27" s="33">
        <v>123445</v>
      </c>
      <c r="K27" s="33">
        <v>41148</v>
      </c>
      <c r="L27" s="33">
        <f>K27+J27+I27+H27+G27+F27+E27+D27+C27+B27+K12+J12+I12+H12+G12+F12+E12+D12+C12+B12</f>
        <v>1960022</v>
      </c>
      <c r="M27" s="25"/>
      <c r="N27" s="2"/>
      <c r="O27" s="2"/>
      <c r="P27" s="2"/>
      <c r="Q27" s="2"/>
    </row>
    <row r="28" spans="1:17" ht="12.75" customHeight="1">
      <c r="A28" s="18" t="s">
        <v>17</v>
      </c>
      <c r="B28" s="36">
        <f aca="true" t="shared" si="8" ref="B28:L28">B27/B29*100</f>
        <v>7.161190850383965</v>
      </c>
      <c r="C28" s="36">
        <f t="shared" si="8"/>
        <v>6.870179517459878</v>
      </c>
      <c r="D28" s="36">
        <f t="shared" si="8"/>
        <v>6.602517170449396</v>
      </c>
      <c r="E28" s="36">
        <f t="shared" si="8"/>
        <v>6.488572058499302</v>
      </c>
      <c r="F28" s="36">
        <f t="shared" si="8"/>
        <v>7.378094546186069</v>
      </c>
      <c r="G28" s="36">
        <f t="shared" si="8"/>
        <v>6.990074433341293</v>
      </c>
      <c r="H28" s="36">
        <f t="shared" si="8"/>
        <v>8.201148150885752</v>
      </c>
      <c r="I28" s="36">
        <f t="shared" si="8"/>
        <v>7.7013556134610655</v>
      </c>
      <c r="J28" s="36">
        <f t="shared" si="8"/>
        <v>7.687962573146033</v>
      </c>
      <c r="K28" s="36">
        <f t="shared" si="8"/>
        <v>7.001864985910508</v>
      </c>
      <c r="L28" s="36">
        <f t="shared" si="8"/>
        <v>8.476911574002953</v>
      </c>
      <c r="M28" s="16"/>
      <c r="N28" s="16"/>
      <c r="O28" s="16"/>
      <c r="P28" s="16"/>
      <c r="Q28" s="16"/>
    </row>
    <row r="29" spans="1:13" ht="12.75" customHeight="1">
      <c r="A29" s="4" t="s">
        <v>20</v>
      </c>
      <c r="B29" s="33">
        <f>B25+B27</f>
        <v>671285</v>
      </c>
      <c r="C29" s="33">
        <f aca="true" t="shared" si="9" ref="C29:J29">C25+C27</f>
        <v>2221121</v>
      </c>
      <c r="D29" s="33">
        <f t="shared" si="9"/>
        <v>573660</v>
      </c>
      <c r="E29" s="33">
        <f t="shared" si="9"/>
        <v>136070</v>
      </c>
      <c r="F29" s="33">
        <f t="shared" si="9"/>
        <v>1829307</v>
      </c>
      <c r="G29" s="33">
        <f t="shared" si="9"/>
        <v>1486565</v>
      </c>
      <c r="H29" s="33">
        <f t="shared" si="9"/>
        <v>202935</v>
      </c>
      <c r="I29" s="33">
        <f t="shared" si="9"/>
        <v>576418</v>
      </c>
      <c r="J29" s="33">
        <f t="shared" si="9"/>
        <v>1605692</v>
      </c>
      <c r="K29" s="33">
        <f>K25+K27</f>
        <v>587672</v>
      </c>
      <c r="L29" s="33">
        <f>L25+L27</f>
        <v>23121888</v>
      </c>
      <c r="M29" s="25"/>
    </row>
    <row r="30" spans="1:17" s="16" customFormat="1" ht="12">
      <c r="A30" s="4" t="s">
        <v>21</v>
      </c>
      <c r="B30" s="33">
        <v>43248</v>
      </c>
      <c r="C30" s="33">
        <v>95851</v>
      </c>
      <c r="D30" s="33">
        <v>33318</v>
      </c>
      <c r="E30" s="33">
        <v>10634</v>
      </c>
      <c r="F30" s="33">
        <v>108501</v>
      </c>
      <c r="G30" s="33">
        <v>104195</v>
      </c>
      <c r="H30" s="33">
        <v>20451</v>
      </c>
      <c r="I30" s="33">
        <v>55167</v>
      </c>
      <c r="J30" s="33">
        <v>150916</v>
      </c>
      <c r="K30" s="33">
        <v>25544</v>
      </c>
      <c r="L30" s="33">
        <f>B15+C15+D15+E15+F15+G15+H15+I15+J15+K15+B30+C30+D30+E30+G30+H30+I30+J30+K30+F30</f>
        <v>1293576</v>
      </c>
      <c r="M30" s="25"/>
      <c r="N30" s="5"/>
      <c r="O30" s="2"/>
      <c r="P30" s="2"/>
      <c r="Q30" s="2"/>
    </row>
    <row r="31" spans="1:13" ht="12">
      <c r="A31" s="18" t="s">
        <v>22</v>
      </c>
      <c r="B31" s="36">
        <f aca="true" t="shared" si="10" ref="B31:L31">B30/B23*100</f>
        <v>6.050905509167022</v>
      </c>
      <c r="C31" s="36">
        <f t="shared" si="10"/>
        <v>4.131004709339335</v>
      </c>
      <c r="D31" s="36">
        <f t="shared" si="10"/>
        <v>5.488582338619074</v>
      </c>
      <c r="E31" s="36">
        <f t="shared" si="10"/>
        <v>7.244313343461112</v>
      </c>
      <c r="F31" s="36">
        <f t="shared" si="10"/>
        <v>5.598257281150145</v>
      </c>
      <c r="G31" s="36">
        <f t="shared" si="10"/>
        <v>6.549709146271704</v>
      </c>
      <c r="H31" s="36">
        <f t="shared" si="10"/>
        <v>9.151809687466438</v>
      </c>
      <c r="I31" s="36">
        <f t="shared" si="10"/>
        <v>8.733654181046765</v>
      </c>
      <c r="J31" s="36">
        <f t="shared" si="10"/>
        <v>8.588548563975058</v>
      </c>
      <c r="K31" s="36">
        <f t="shared" si="10"/>
        <v>4.162619856205145</v>
      </c>
      <c r="L31" s="36">
        <f t="shared" si="10"/>
        <v>5.29123586804568</v>
      </c>
      <c r="M31" s="16"/>
    </row>
    <row r="32" spans="1:17" s="16" customFormat="1" ht="12" customHeight="1">
      <c r="A32" s="4" t="s">
        <v>23</v>
      </c>
      <c r="B32" s="33">
        <v>19317</v>
      </c>
      <c r="C32" s="33">
        <v>34313</v>
      </c>
      <c r="D32" s="33">
        <v>14697</v>
      </c>
      <c r="E32" s="33">
        <v>4597</v>
      </c>
      <c r="F32" s="33">
        <v>46332</v>
      </c>
      <c r="G32" s="33">
        <v>42729</v>
      </c>
      <c r="H32" s="33">
        <v>7626</v>
      </c>
      <c r="I32" s="33">
        <v>23171</v>
      </c>
      <c r="J32" s="33">
        <v>60328</v>
      </c>
      <c r="K32" s="33">
        <v>9711</v>
      </c>
      <c r="L32" s="33">
        <f>K32+J32+I32+H32+G32+F32+E32+D32+C32+B32+K17+J17+I17+H17+G17+F17+E17+D17+C17+B17</f>
        <v>566065</v>
      </c>
      <c r="M32" s="25"/>
      <c r="N32" s="10"/>
      <c r="O32" s="6"/>
      <c r="P32" s="6"/>
      <c r="Q32" s="6"/>
    </row>
    <row r="33" spans="1:14" ht="12">
      <c r="A33" s="26" t="s">
        <v>24</v>
      </c>
      <c r="B33" s="37">
        <f aca="true" t="shared" si="11" ref="B33:L33">B32/B30*100</f>
        <v>44.66564927857936</v>
      </c>
      <c r="C33" s="37">
        <f t="shared" si="11"/>
        <v>35.798270231922466</v>
      </c>
      <c r="D33" s="37">
        <f t="shared" si="11"/>
        <v>44.111291193949214</v>
      </c>
      <c r="E33" s="37">
        <f t="shared" si="11"/>
        <v>43.22926462290766</v>
      </c>
      <c r="F33" s="37">
        <f t="shared" si="11"/>
        <v>42.70191058146929</v>
      </c>
      <c r="G33" s="37">
        <f t="shared" si="11"/>
        <v>41.008685637506595</v>
      </c>
      <c r="H33" s="37">
        <f t="shared" si="11"/>
        <v>37.289130115886756</v>
      </c>
      <c r="I33" s="37">
        <f t="shared" si="11"/>
        <v>42.00155890296735</v>
      </c>
      <c r="J33" s="37">
        <f t="shared" si="11"/>
        <v>39.9745553818018</v>
      </c>
      <c r="K33" s="37">
        <f t="shared" si="11"/>
        <v>38.01675540244284</v>
      </c>
      <c r="L33" s="37">
        <f t="shared" si="11"/>
        <v>43.75970178791196</v>
      </c>
      <c r="M33" s="16"/>
      <c r="N33" s="5"/>
    </row>
    <row r="34" spans="1:14" ht="12">
      <c r="A34" s="28" t="s">
        <v>37</v>
      </c>
      <c r="B34" s="29" t="s">
        <v>38</v>
      </c>
      <c r="C34" s="27"/>
      <c r="D34" s="27"/>
      <c r="E34" s="27"/>
      <c r="F34" s="27"/>
      <c r="G34" s="27"/>
      <c r="H34" s="27"/>
      <c r="I34" s="27"/>
      <c r="J34" s="27"/>
      <c r="K34" s="27"/>
      <c r="L34" s="20"/>
      <c r="M34" s="16"/>
      <c r="N34" s="5"/>
    </row>
    <row r="35" spans="1:2" ht="12">
      <c r="A35" s="6" t="s">
        <v>41</v>
      </c>
      <c r="B35" s="2" t="s">
        <v>39</v>
      </c>
    </row>
    <row r="36" spans="2:14" ht="12">
      <c r="B36" s="2" t="s">
        <v>40</v>
      </c>
      <c r="C36" s="13"/>
      <c r="D36" s="13"/>
      <c r="E36" s="13"/>
      <c r="F36" s="13"/>
      <c r="G36" s="13"/>
      <c r="H36" s="13"/>
      <c r="J36" s="13"/>
      <c r="K36" s="13"/>
      <c r="M36" s="5"/>
      <c r="N36" s="5"/>
    </row>
    <row r="37" spans="3:17" s="6" customFormat="1" ht="12">
      <c r="C37" s="30"/>
      <c r="D37" s="31"/>
      <c r="E37" s="31"/>
      <c r="F37" s="31"/>
      <c r="G37" s="31"/>
      <c r="H37" s="13"/>
      <c r="I37" s="13"/>
      <c r="J37" s="13"/>
      <c r="K37" s="13"/>
      <c r="L37" s="14"/>
      <c r="M37" s="5"/>
      <c r="N37" s="5"/>
      <c r="O37" s="2"/>
      <c r="P37" s="2"/>
      <c r="Q37" s="2"/>
    </row>
    <row r="38" spans="14:17" ht="12">
      <c r="N38" s="11"/>
      <c r="O38" s="12"/>
      <c r="P38" s="12"/>
      <c r="Q38" s="12"/>
    </row>
    <row r="39" ht="12">
      <c r="N39" s="5"/>
    </row>
    <row r="40" spans="14:17" ht="12">
      <c r="N40" s="15"/>
      <c r="O40" s="16"/>
      <c r="P40" s="16"/>
      <c r="Q40" s="16"/>
    </row>
    <row r="41" spans="13:14" ht="12">
      <c r="M41" s="10"/>
      <c r="N41" s="5"/>
    </row>
    <row r="42" spans="1:17" s="12" customFormat="1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3"/>
      <c r="M42" s="5"/>
      <c r="N42" s="15"/>
      <c r="O42" s="16"/>
      <c r="P42" s="16"/>
      <c r="Q42" s="16"/>
    </row>
    <row r="43" ht="12">
      <c r="M43" s="5"/>
    </row>
    <row r="44" spans="1:14" s="16" customFormat="1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3"/>
      <c r="M44" s="5"/>
      <c r="N44" s="15"/>
    </row>
    <row r="45" spans="13:14" ht="12">
      <c r="M45" s="5"/>
      <c r="N45" s="5"/>
    </row>
    <row r="46" spans="1:17" s="16" customFormat="1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  <c r="M46" s="11"/>
      <c r="N46" s="5"/>
      <c r="O46" s="2"/>
      <c r="P46" s="2"/>
      <c r="Q46" s="2"/>
    </row>
    <row r="47" spans="13:17" ht="12">
      <c r="M47" s="5"/>
      <c r="N47" s="15"/>
      <c r="O47" s="16"/>
      <c r="P47" s="16"/>
      <c r="Q47" s="16"/>
    </row>
    <row r="48" spans="1:17" s="16" customFormat="1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3"/>
      <c r="M48" s="15"/>
      <c r="N48" s="5"/>
      <c r="O48" s="2"/>
      <c r="P48" s="2"/>
      <c r="Q48" s="2"/>
    </row>
    <row r="49" spans="13:17" ht="12">
      <c r="M49" s="5"/>
      <c r="N49" s="15"/>
      <c r="O49" s="16"/>
      <c r="P49" s="16"/>
      <c r="Q49" s="16"/>
    </row>
    <row r="50" spans="13:14" ht="12">
      <c r="M50" s="15"/>
      <c r="N50" s="5"/>
    </row>
    <row r="51" spans="1:17" s="16" customFormat="1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  <c r="M51" s="2"/>
      <c r="N51" s="2"/>
      <c r="O51" s="2"/>
      <c r="P51" s="2"/>
      <c r="Q51" s="2"/>
    </row>
    <row r="52" ht="12">
      <c r="M52" s="15"/>
    </row>
    <row r="53" spans="1:17" s="16" customFormat="1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  <c r="M53" s="5"/>
      <c r="N53" s="2"/>
      <c r="O53" s="2"/>
      <c r="P53" s="2"/>
      <c r="Q53" s="2"/>
    </row>
    <row r="55" ht="12">
      <c r="M55" s="15"/>
    </row>
    <row r="56" spans="13:17" ht="12">
      <c r="M56" s="5"/>
      <c r="N56" s="16"/>
      <c r="O56" s="16"/>
      <c r="P56" s="16"/>
      <c r="Q56" s="16"/>
    </row>
    <row r="57" ht="12">
      <c r="M57" s="15"/>
    </row>
    <row r="58" spans="13:17" ht="12">
      <c r="M58" s="5"/>
      <c r="N58" s="16"/>
      <c r="O58" s="16"/>
      <c r="P58" s="16"/>
      <c r="Q58" s="16"/>
    </row>
    <row r="60" spans="1:13" s="16" customFormat="1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  <c r="M60" s="2"/>
    </row>
    <row r="62" spans="1:17" s="16" customFormat="1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2"/>
      <c r="N62" s="2"/>
      <c r="O62" s="2"/>
      <c r="P62" s="2"/>
      <c r="Q62" s="2"/>
    </row>
    <row r="63" spans="13:17" ht="12.75" customHeight="1">
      <c r="M63" s="25"/>
      <c r="N63" s="16"/>
      <c r="O63" s="16"/>
      <c r="P63" s="16"/>
      <c r="Q63" s="16"/>
    </row>
    <row r="64" spans="1:17" s="16" customFormat="1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N64" s="2"/>
      <c r="O64" s="2"/>
      <c r="P64" s="2"/>
      <c r="Q64" s="2"/>
    </row>
    <row r="65" spans="13:17" ht="12.75" customHeight="1">
      <c r="M65" s="25"/>
      <c r="N65" s="16"/>
      <c r="O65" s="16"/>
      <c r="P65" s="16"/>
      <c r="Q65" s="16"/>
    </row>
    <row r="66" ht="12.75" customHeight="1">
      <c r="M66" s="16"/>
    </row>
    <row r="67" spans="1:17" s="16" customFormat="1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25"/>
      <c r="N67" s="5"/>
      <c r="O67" s="2"/>
      <c r="P67" s="2"/>
      <c r="Q67" s="2"/>
    </row>
    <row r="68" spans="13:14" ht="12">
      <c r="M68" s="16"/>
      <c r="N68" s="5"/>
    </row>
    <row r="69" spans="1:17" s="16" customFormat="1" ht="12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  <c r="M69" s="25"/>
      <c r="N69" s="10"/>
      <c r="O69" s="6"/>
      <c r="P69" s="6"/>
      <c r="Q69" s="6"/>
    </row>
    <row r="70" spans="13:14" ht="12">
      <c r="M70" s="25"/>
      <c r="N70" s="5"/>
    </row>
    <row r="71" spans="13:14" ht="12">
      <c r="M71" s="16"/>
      <c r="N71" s="5"/>
    </row>
    <row r="72" spans="13:14" ht="12">
      <c r="M72" s="25"/>
      <c r="N72" s="5"/>
    </row>
    <row r="73" spans="1:17" s="6" customFormat="1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  <c r="M73" s="16"/>
      <c r="N73" s="5"/>
      <c r="O73" s="2"/>
      <c r="P73" s="2"/>
      <c r="Q73" s="2"/>
    </row>
    <row r="74" spans="13:17" ht="12">
      <c r="M74" s="5"/>
      <c r="N74" s="11"/>
      <c r="O74" s="12"/>
      <c r="P74" s="12"/>
      <c r="Q74" s="12"/>
    </row>
    <row r="75" spans="13:14" ht="12">
      <c r="M75" s="5"/>
      <c r="N75" s="5"/>
    </row>
    <row r="76" spans="13:17" ht="12">
      <c r="M76" s="5"/>
      <c r="N76" s="15"/>
      <c r="O76" s="16"/>
      <c r="P76" s="16"/>
      <c r="Q76" s="16"/>
    </row>
    <row r="77" ht="12">
      <c r="N77" s="5"/>
    </row>
    <row r="78" spans="1:17" s="12" customFormat="1" ht="1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2"/>
      <c r="N78" s="15"/>
      <c r="O78" s="16"/>
      <c r="P78" s="16"/>
      <c r="Q78" s="16"/>
    </row>
    <row r="80" spans="1:14" s="16" customFormat="1" ht="1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  <c r="M80" s="10"/>
      <c r="N80" s="15"/>
    </row>
    <row r="81" spans="13:14" ht="12">
      <c r="M81" s="5"/>
      <c r="N81" s="5"/>
    </row>
    <row r="82" spans="1:17" s="16" customFormat="1" ht="1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  <c r="M82" s="5"/>
      <c r="N82" s="5"/>
      <c r="O82" s="2"/>
      <c r="P82" s="2"/>
      <c r="Q82" s="2"/>
    </row>
    <row r="83" spans="13:17" ht="12">
      <c r="M83" s="5"/>
      <c r="N83" s="15"/>
      <c r="O83" s="16"/>
      <c r="P83" s="16"/>
      <c r="Q83" s="16"/>
    </row>
    <row r="84" spans="1:17" s="16" customFormat="1" ht="1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  <c r="M84" s="5"/>
      <c r="N84" s="5"/>
      <c r="O84" s="2"/>
      <c r="P84" s="2"/>
      <c r="Q84" s="2"/>
    </row>
    <row r="85" spans="13:17" ht="12">
      <c r="M85" s="11"/>
      <c r="N85" s="15"/>
      <c r="O85" s="16"/>
      <c r="P85" s="16"/>
      <c r="Q85" s="16"/>
    </row>
    <row r="86" spans="13:14" ht="12">
      <c r="M86" s="5"/>
      <c r="N86" s="5"/>
    </row>
    <row r="87" spans="1:17" s="16" customFormat="1" ht="1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  <c r="M87" s="15"/>
      <c r="N87" s="2"/>
      <c r="O87" s="2"/>
      <c r="P87" s="2"/>
      <c r="Q87" s="2"/>
    </row>
    <row r="88" ht="12">
      <c r="M88" s="5"/>
    </row>
    <row r="89" spans="1:17" s="16" customFormat="1" ht="1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  <c r="M89" s="15"/>
      <c r="N89" s="2"/>
      <c r="O89" s="2"/>
      <c r="P89" s="2"/>
      <c r="Q89" s="2"/>
    </row>
    <row r="91" ht="12">
      <c r="M91" s="15"/>
    </row>
    <row r="92" spans="13:17" ht="12">
      <c r="M92" s="5"/>
      <c r="N92" s="16"/>
      <c r="O92" s="16"/>
      <c r="P92" s="16"/>
      <c r="Q92" s="16"/>
    </row>
    <row r="94" spans="13:17" ht="12">
      <c r="M94" s="15"/>
      <c r="N94" s="16"/>
      <c r="O94" s="16"/>
      <c r="P94" s="16"/>
      <c r="Q94" s="16"/>
    </row>
    <row r="95" ht="12">
      <c r="M95" s="5"/>
    </row>
    <row r="96" spans="1:13" s="16" customFormat="1" ht="1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  <c r="M96" s="15"/>
    </row>
    <row r="97" ht="12">
      <c r="M97" s="5"/>
    </row>
    <row r="98" spans="1:17" s="16" customFormat="1" ht="1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  <c r="M98" s="2"/>
      <c r="N98" s="2"/>
      <c r="O98" s="2"/>
      <c r="P98" s="2"/>
      <c r="Q98" s="2"/>
    </row>
    <row r="99" spans="14:17" ht="12.75" customHeight="1">
      <c r="N99" s="16"/>
      <c r="O99" s="16"/>
      <c r="P99" s="16"/>
      <c r="Q99" s="16"/>
    </row>
    <row r="100" spans="1:17" s="16" customFormat="1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2"/>
      <c r="N100" s="2"/>
      <c r="O100" s="2"/>
      <c r="P100" s="2"/>
      <c r="Q100" s="2"/>
    </row>
    <row r="101" spans="14:17" ht="12.75" customHeight="1">
      <c r="N101" s="16"/>
      <c r="O101" s="16"/>
      <c r="P101" s="16"/>
      <c r="Q101" s="16"/>
    </row>
    <row r="102" ht="12.75" customHeight="1">
      <c r="M102" s="25"/>
    </row>
    <row r="103" spans="1:17" s="16" customFormat="1" ht="1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  <c r="N103" s="5"/>
      <c r="O103" s="2"/>
      <c r="P103" s="2"/>
      <c r="Q103" s="2"/>
    </row>
    <row r="104" spans="13:14" ht="12">
      <c r="M104" s="25"/>
      <c r="N104" s="5"/>
    </row>
    <row r="105" spans="1:17" s="16" customFormat="1" ht="12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  <c r="N105" s="10"/>
      <c r="O105" s="6"/>
      <c r="P105" s="6"/>
      <c r="Q105" s="6"/>
    </row>
    <row r="106" spans="13:14" ht="12">
      <c r="M106" s="25"/>
      <c r="N106" s="5"/>
    </row>
    <row r="107" spans="13:14" ht="12">
      <c r="M107" s="16"/>
      <c r="N107" s="5"/>
    </row>
    <row r="108" spans="13:14" ht="12">
      <c r="M108" s="25"/>
      <c r="N108" s="5"/>
    </row>
    <row r="109" spans="1:17" s="6" customFormat="1" ht="1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  <c r="M109" s="25"/>
      <c r="N109" s="5"/>
      <c r="O109" s="2"/>
      <c r="P109" s="2"/>
      <c r="Q109" s="2"/>
    </row>
    <row r="110" spans="13:17" ht="12">
      <c r="M110" s="16"/>
      <c r="N110" s="11"/>
      <c r="O110" s="12"/>
      <c r="P110" s="12"/>
      <c r="Q110" s="12"/>
    </row>
    <row r="111" spans="13:14" ht="12">
      <c r="M111" s="25"/>
      <c r="N111" s="5"/>
    </row>
    <row r="112" spans="13:17" ht="12">
      <c r="M112" s="16"/>
      <c r="N112" s="15"/>
      <c r="O112" s="16"/>
      <c r="P112" s="16"/>
      <c r="Q112" s="16"/>
    </row>
    <row r="113" spans="13:14" ht="12">
      <c r="M113" s="5"/>
      <c r="N113" s="5"/>
    </row>
    <row r="114" spans="1:17" s="12" customFormat="1" ht="1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  <c r="M114" s="5"/>
      <c r="N114" s="15"/>
      <c r="O114" s="16"/>
      <c r="P114" s="16"/>
      <c r="Q114" s="16"/>
    </row>
    <row r="115" ht="12">
      <c r="M115" s="5"/>
    </row>
    <row r="116" spans="1:14" s="16" customFormat="1" ht="1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  <c r="M116" s="2"/>
      <c r="N116" s="15"/>
    </row>
    <row r="117" ht="12">
      <c r="N117" s="5"/>
    </row>
    <row r="118" spans="1:17" s="16" customFormat="1" ht="1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  <c r="M118" s="2"/>
      <c r="N118" s="5"/>
      <c r="O118" s="2"/>
      <c r="P118" s="2"/>
      <c r="Q118" s="2"/>
    </row>
    <row r="119" spans="13:17" ht="12">
      <c r="M119" s="10"/>
      <c r="N119" s="15"/>
      <c r="O119" s="16"/>
      <c r="P119" s="16"/>
      <c r="Q119" s="16"/>
    </row>
    <row r="120" spans="1:17" s="16" customFormat="1" ht="1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  <c r="M120" s="5"/>
      <c r="N120" s="5"/>
      <c r="O120" s="2"/>
      <c r="P120" s="2"/>
      <c r="Q120" s="2"/>
    </row>
    <row r="121" spans="13:17" ht="12">
      <c r="M121" s="5"/>
      <c r="N121" s="15"/>
      <c r="O121" s="16"/>
      <c r="P121" s="16"/>
      <c r="Q121" s="16"/>
    </row>
    <row r="122" spans="13:14" ht="12">
      <c r="M122" s="5"/>
      <c r="N122" s="5"/>
    </row>
    <row r="123" spans="1:17" s="16" customFormat="1" ht="1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  <c r="M123" s="5"/>
      <c r="N123" s="2"/>
      <c r="O123" s="2"/>
      <c r="P123" s="2"/>
      <c r="Q123" s="2"/>
    </row>
    <row r="124" ht="12">
      <c r="M124" s="11"/>
    </row>
    <row r="125" spans="1:17" s="16" customFormat="1" ht="1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  <c r="M125" s="5"/>
      <c r="N125" s="2"/>
      <c r="O125" s="2"/>
      <c r="P125" s="2"/>
      <c r="Q125" s="2"/>
    </row>
    <row r="126" ht="12">
      <c r="M126" s="15"/>
    </row>
    <row r="127" ht="12">
      <c r="M127" s="5"/>
    </row>
    <row r="128" spans="13:17" ht="12">
      <c r="M128" s="15"/>
      <c r="N128" s="16"/>
      <c r="O128" s="16"/>
      <c r="P128" s="16"/>
      <c r="Q128" s="16"/>
    </row>
    <row r="130" spans="13:17" ht="12">
      <c r="M130" s="15"/>
      <c r="N130" s="16"/>
      <c r="O130" s="16"/>
      <c r="P130" s="16"/>
      <c r="Q130" s="16"/>
    </row>
    <row r="131" ht="12">
      <c r="M131" s="5"/>
    </row>
    <row r="132" spans="1:13" s="16" customFormat="1" ht="1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  <c r="M132" s="2"/>
    </row>
    <row r="133" ht="12">
      <c r="M133" s="15"/>
    </row>
    <row r="134" spans="1:17" s="16" customFormat="1" ht="1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"/>
      <c r="M134" s="5"/>
      <c r="N134" s="2"/>
      <c r="O134" s="2"/>
      <c r="P134" s="2"/>
      <c r="Q134" s="2"/>
    </row>
    <row r="135" spans="13:17" ht="12.75" customHeight="1">
      <c r="M135" s="15"/>
      <c r="N135" s="16"/>
      <c r="O135" s="16"/>
      <c r="P135" s="16"/>
      <c r="Q135" s="16"/>
    </row>
    <row r="136" spans="1:17" s="16" customFormat="1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3"/>
      <c r="M136" s="5"/>
      <c r="N136" s="2"/>
      <c r="O136" s="2"/>
      <c r="P136" s="2"/>
      <c r="Q136" s="2"/>
    </row>
    <row r="137" spans="14:17" ht="12.75" customHeight="1">
      <c r="N137" s="16"/>
      <c r="O137" s="16"/>
      <c r="P137" s="16"/>
      <c r="Q137" s="16"/>
    </row>
    <row r="138" ht="12.75" customHeight="1"/>
    <row r="139" spans="1:17" s="16" customFormat="1" ht="1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3"/>
      <c r="M139" s="2"/>
      <c r="N139" s="5"/>
      <c r="O139" s="2"/>
      <c r="P139" s="2"/>
      <c r="Q139" s="2"/>
    </row>
    <row r="140" ht="12">
      <c r="N140" s="5"/>
    </row>
    <row r="141" spans="1:17" s="16" customFormat="1" ht="12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"/>
      <c r="M141" s="25"/>
      <c r="N141" s="5"/>
      <c r="O141" s="2"/>
      <c r="P141" s="2"/>
      <c r="Q141" s="2"/>
    </row>
    <row r="142" spans="13:17" ht="12">
      <c r="M142" s="16"/>
      <c r="N142" s="10"/>
      <c r="O142" s="6"/>
      <c r="P142" s="6"/>
      <c r="Q142" s="6"/>
    </row>
    <row r="143" spans="13:14" ht="12">
      <c r="M143" s="25"/>
      <c r="N143" s="5"/>
    </row>
    <row r="144" spans="13:14" ht="12">
      <c r="M144" s="16"/>
      <c r="N144" s="5"/>
    </row>
    <row r="145" spans="1:17" s="6" customFormat="1" ht="1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"/>
      <c r="M145" s="25"/>
      <c r="N145" s="5"/>
      <c r="O145" s="2"/>
      <c r="P145" s="2"/>
      <c r="Q145" s="2"/>
    </row>
    <row r="146" spans="13:14" ht="12">
      <c r="M146" s="16"/>
      <c r="N146" s="5"/>
    </row>
    <row r="147" spans="13:17" ht="12">
      <c r="M147" s="25"/>
      <c r="N147" s="11"/>
      <c r="O147" s="12"/>
      <c r="P147" s="12"/>
      <c r="Q147" s="12"/>
    </row>
    <row r="148" spans="13:14" ht="12">
      <c r="M148" s="25"/>
      <c r="N148" s="5"/>
    </row>
    <row r="149" spans="13:17" ht="12">
      <c r="M149" s="16"/>
      <c r="N149" s="15"/>
      <c r="O149" s="16"/>
      <c r="P149" s="16"/>
      <c r="Q149" s="16"/>
    </row>
    <row r="150" spans="1:17" s="12" customFormat="1" ht="1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3"/>
      <c r="M150" s="25"/>
      <c r="N150" s="5"/>
      <c r="O150" s="2"/>
      <c r="P150" s="2"/>
      <c r="Q150" s="2"/>
    </row>
    <row r="151" spans="13:17" ht="12">
      <c r="M151" s="16"/>
      <c r="N151" s="15"/>
      <c r="O151" s="16"/>
      <c r="P151" s="16"/>
      <c r="Q151" s="16"/>
    </row>
    <row r="152" spans="1:17" s="16" customFormat="1" ht="1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3"/>
      <c r="M152" s="5"/>
      <c r="N152" s="2"/>
      <c r="O152" s="2"/>
      <c r="P152" s="2"/>
      <c r="Q152" s="2"/>
    </row>
    <row r="153" spans="13:17" ht="12">
      <c r="M153" s="5"/>
      <c r="N153" s="15"/>
      <c r="O153" s="16"/>
      <c r="P153" s="16"/>
      <c r="Q153" s="16"/>
    </row>
    <row r="154" spans="1:17" s="16" customFormat="1" ht="1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3"/>
      <c r="M154" s="5"/>
      <c r="N154" s="5"/>
      <c r="O154" s="2"/>
      <c r="P154" s="2"/>
      <c r="Q154" s="2"/>
    </row>
    <row r="155" ht="12">
      <c r="N155" s="5"/>
    </row>
    <row r="156" spans="1:14" s="16" customFormat="1" ht="1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3"/>
      <c r="M156" s="2"/>
      <c r="N156" s="15"/>
    </row>
    <row r="157" ht="12">
      <c r="N157" s="5"/>
    </row>
    <row r="158" spans="13:17" ht="12">
      <c r="M158" s="10"/>
      <c r="N158" s="15"/>
      <c r="O158" s="16"/>
      <c r="P158" s="16"/>
      <c r="Q158" s="16"/>
    </row>
    <row r="159" spans="1:17" s="16" customFormat="1" ht="1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3"/>
      <c r="M159" s="5"/>
      <c r="N159" s="5"/>
      <c r="O159" s="2"/>
      <c r="P159" s="2"/>
      <c r="Q159" s="2"/>
    </row>
    <row r="160" ht="12">
      <c r="M160" s="5"/>
    </row>
    <row r="161" spans="1:17" s="16" customFormat="1" ht="1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3"/>
      <c r="M161" s="5"/>
      <c r="N161" s="2"/>
      <c r="O161" s="2"/>
      <c r="P161" s="2"/>
      <c r="Q161" s="2"/>
    </row>
    <row r="162" ht="12">
      <c r="M162" s="5"/>
    </row>
    <row r="163" ht="12">
      <c r="M163" s="11"/>
    </row>
    <row r="164" ht="12">
      <c r="M164" s="5"/>
    </row>
    <row r="165" spans="13:17" ht="12">
      <c r="M165" s="15"/>
      <c r="N165" s="16"/>
      <c r="O165" s="16"/>
      <c r="P165" s="16"/>
      <c r="Q165" s="16"/>
    </row>
    <row r="166" ht="12">
      <c r="M166" s="5"/>
    </row>
    <row r="167" spans="13:17" ht="12">
      <c r="M167" s="15"/>
      <c r="N167" s="16"/>
      <c r="O167" s="16"/>
      <c r="P167" s="16"/>
      <c r="Q167" s="16"/>
    </row>
    <row r="168" spans="1:17" s="16" customFormat="1" ht="1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3"/>
      <c r="M168" s="2"/>
      <c r="N168" s="2"/>
      <c r="O168" s="2"/>
      <c r="P168" s="2"/>
      <c r="Q168" s="2"/>
    </row>
    <row r="169" spans="13:17" ht="12">
      <c r="M169" s="15"/>
      <c r="N169" s="16"/>
      <c r="O169" s="16"/>
      <c r="P169" s="16"/>
      <c r="Q169" s="16"/>
    </row>
    <row r="170" spans="1:17" s="16" customFormat="1" ht="1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3"/>
      <c r="M170" s="5"/>
      <c r="N170" s="2"/>
      <c r="O170" s="2"/>
      <c r="P170" s="2"/>
      <c r="Q170" s="2"/>
    </row>
    <row r="171" ht="12.75" customHeight="1"/>
    <row r="172" spans="1:13" s="16" customFormat="1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3"/>
      <c r="M172" s="15"/>
    </row>
    <row r="173" ht="12.75" customHeight="1">
      <c r="M173" s="5"/>
    </row>
    <row r="174" spans="13:17" ht="12.75" customHeight="1">
      <c r="M174" s="15"/>
      <c r="N174" s="16"/>
      <c r="O174" s="16"/>
      <c r="P174" s="16"/>
      <c r="Q174" s="16"/>
    </row>
    <row r="175" spans="1:17" s="16" customFormat="1" ht="1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3"/>
      <c r="M175" s="5"/>
      <c r="N175" s="2"/>
      <c r="O175" s="2"/>
      <c r="P175" s="2"/>
      <c r="Q175" s="2"/>
    </row>
    <row r="176" ht="12">
      <c r="N176" s="5"/>
    </row>
    <row r="177" spans="1:17" s="16" customFormat="1" ht="12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3"/>
      <c r="M177" s="2"/>
      <c r="N177" s="2"/>
      <c r="O177" s="2"/>
      <c r="P177" s="2"/>
      <c r="Q177" s="2"/>
    </row>
    <row r="180" ht="12">
      <c r="M180" s="25"/>
    </row>
    <row r="181" spans="1:17" s="6" customFormat="1" ht="1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3"/>
      <c r="M181" s="16"/>
      <c r="N181" s="2"/>
      <c r="O181" s="2"/>
      <c r="P181" s="2"/>
      <c r="Q181" s="2"/>
    </row>
    <row r="182" ht="12">
      <c r="M182" s="25"/>
    </row>
    <row r="183" ht="12">
      <c r="M183" s="16"/>
    </row>
    <row r="184" ht="12">
      <c r="M184" s="25"/>
    </row>
    <row r="185" ht="12">
      <c r="M185" s="16"/>
    </row>
    <row r="186" spans="1:17" s="12" customFormat="1" ht="1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3"/>
      <c r="M186" s="25"/>
      <c r="N186" s="2"/>
      <c r="O186" s="2"/>
      <c r="P186" s="2"/>
      <c r="Q186" s="2"/>
    </row>
    <row r="187" ht="12">
      <c r="M187" s="25"/>
    </row>
    <row r="188" spans="1:17" s="16" customFormat="1" ht="1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3"/>
      <c r="N188" s="2"/>
      <c r="O188" s="2"/>
      <c r="P188" s="2"/>
      <c r="Q188" s="2"/>
    </row>
    <row r="189" ht="12">
      <c r="M189" s="25"/>
    </row>
    <row r="190" spans="1:17" s="16" customFormat="1" ht="1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3"/>
      <c r="N190" s="2"/>
      <c r="O190" s="2"/>
      <c r="P190" s="2"/>
      <c r="Q190" s="2"/>
    </row>
    <row r="191" ht="12">
      <c r="M191" s="5"/>
    </row>
    <row r="192" spans="1:17" s="16" customFormat="1" ht="1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3"/>
      <c r="M192" s="5"/>
      <c r="N192" s="2"/>
      <c r="O192" s="2"/>
      <c r="P192" s="2"/>
      <c r="Q192" s="2"/>
    </row>
    <row r="193" ht="12">
      <c r="M193" s="5"/>
    </row>
    <row r="195" spans="1:17" s="16" customFormat="1" ht="1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3"/>
      <c r="M195" s="2"/>
      <c r="N195" s="2"/>
      <c r="O195" s="2"/>
      <c r="P195" s="2"/>
      <c r="Q195" s="2"/>
    </row>
    <row r="197" spans="1:17" s="16" customFormat="1" ht="1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3"/>
      <c r="M197" s="2"/>
      <c r="N197" s="2"/>
      <c r="O197" s="2"/>
      <c r="P197" s="2"/>
      <c r="Q197" s="2"/>
    </row>
    <row r="204" spans="1:17" s="16" customFormat="1" ht="1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3"/>
      <c r="M204" s="2"/>
      <c r="N204" s="2"/>
      <c r="O204" s="2"/>
      <c r="P204" s="2"/>
      <c r="Q204" s="2"/>
    </row>
    <row r="206" spans="1:17" s="16" customFormat="1" ht="1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3"/>
      <c r="M206" s="2"/>
      <c r="N206" s="2"/>
      <c r="O206" s="2"/>
      <c r="P206" s="2"/>
      <c r="Q206" s="2"/>
    </row>
    <row r="207" ht="12.75" customHeight="1"/>
    <row r="208" spans="1:17" s="16" customFormat="1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3"/>
      <c r="M208" s="2"/>
      <c r="N208" s="2"/>
      <c r="O208" s="2"/>
      <c r="P208" s="2"/>
      <c r="Q208" s="2"/>
    </row>
    <row r="209" ht="12.75" customHeight="1"/>
    <row r="210" ht="12.75" customHeight="1"/>
    <row r="211" spans="1:17" s="16" customFormat="1" ht="1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3"/>
      <c r="M211" s="2"/>
      <c r="N211" s="2"/>
      <c r="O211" s="2"/>
      <c r="P211" s="2"/>
      <c r="Q211" s="2"/>
    </row>
    <row r="213" spans="1:17" s="16" customFormat="1" ht="12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3"/>
      <c r="M213" s="2"/>
      <c r="N213" s="2"/>
      <c r="O213" s="2"/>
      <c r="P213" s="2"/>
      <c r="Q213" s="2"/>
    </row>
    <row r="218" spans="1:17" s="6" customFormat="1" ht="1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3"/>
      <c r="M218" s="2"/>
      <c r="N218" s="2"/>
      <c r="O218" s="2"/>
      <c r="P218" s="2"/>
      <c r="Q218" s="2"/>
    </row>
    <row r="223" spans="1:17" s="12" customFormat="1" ht="1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3"/>
      <c r="M223" s="2"/>
      <c r="N223" s="2"/>
      <c r="O223" s="2"/>
      <c r="P223" s="2"/>
      <c r="Q223" s="2"/>
    </row>
    <row r="225" spans="1:17" s="16" customFormat="1" ht="1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3"/>
      <c r="M225" s="2"/>
      <c r="N225" s="2"/>
      <c r="O225" s="2"/>
      <c r="P225" s="2"/>
      <c r="Q225" s="2"/>
    </row>
    <row r="227" spans="1:17" s="16" customFormat="1" ht="1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3"/>
      <c r="M227" s="2"/>
      <c r="N227" s="2"/>
      <c r="O227" s="2"/>
      <c r="P227" s="2"/>
      <c r="Q227" s="2"/>
    </row>
    <row r="229" spans="1:17" s="16" customFormat="1" ht="1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3"/>
      <c r="M229" s="2"/>
      <c r="N229" s="2"/>
      <c r="O229" s="2"/>
      <c r="P229" s="2"/>
      <c r="Q229" s="2"/>
    </row>
    <row r="232" spans="1:17" s="16" customFormat="1" ht="1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3"/>
      <c r="M232" s="2"/>
      <c r="N232" s="2"/>
      <c r="O232" s="2"/>
      <c r="P232" s="2"/>
      <c r="Q232" s="2"/>
    </row>
    <row r="234" spans="1:17" s="16" customFormat="1" ht="1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3"/>
      <c r="M234" s="2"/>
      <c r="N234" s="2"/>
      <c r="O234" s="2"/>
      <c r="P234" s="2"/>
      <c r="Q234" s="2"/>
    </row>
    <row r="241" spans="1:17" s="16" customFormat="1" ht="1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3"/>
      <c r="M241" s="2"/>
      <c r="N241" s="2"/>
      <c r="O241" s="2"/>
      <c r="P241" s="2"/>
      <c r="Q241" s="2"/>
    </row>
    <row r="243" spans="1:17" s="16" customFormat="1" ht="1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3"/>
      <c r="M243" s="2"/>
      <c r="N243" s="2"/>
      <c r="O243" s="2"/>
      <c r="P243" s="2"/>
      <c r="Q243" s="2"/>
    </row>
    <row r="244" ht="12.75" customHeight="1"/>
    <row r="245" spans="1:17" s="16" customFormat="1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3"/>
      <c r="M245" s="2"/>
      <c r="N245" s="2"/>
      <c r="O245" s="2"/>
      <c r="P245" s="2"/>
      <c r="Q245" s="2"/>
    </row>
    <row r="246" ht="12.75" customHeight="1"/>
    <row r="247" ht="12.75" customHeight="1"/>
    <row r="248" spans="1:17" s="16" customFormat="1" ht="1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3"/>
      <c r="M248" s="2"/>
      <c r="N248" s="2"/>
      <c r="O248" s="2"/>
      <c r="P248" s="2"/>
      <c r="Q248" s="2"/>
    </row>
    <row r="250" spans="1:17" s="16" customFormat="1" ht="12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3"/>
      <c r="M250" s="2"/>
      <c r="N250" s="2"/>
      <c r="O250" s="2"/>
      <c r="P250" s="2"/>
      <c r="Q250" s="2"/>
    </row>
  </sheetData>
  <mergeCells count="23">
    <mergeCell ref="A5:A6"/>
    <mergeCell ref="B5:B6"/>
    <mergeCell ref="C5:C6"/>
    <mergeCell ref="J5:J6"/>
    <mergeCell ref="K5:K6"/>
    <mergeCell ref="D5:D6"/>
    <mergeCell ref="E5:E6"/>
    <mergeCell ref="F5:F6"/>
    <mergeCell ref="G5:G6"/>
    <mergeCell ref="D20:D21"/>
    <mergeCell ref="E20:E21"/>
    <mergeCell ref="H5:H6"/>
    <mergeCell ref="I5:I6"/>
    <mergeCell ref="J20:J21"/>
    <mergeCell ref="K20:K21"/>
    <mergeCell ref="L20:L21"/>
    <mergeCell ref="A20:A21"/>
    <mergeCell ref="F20:F21"/>
    <mergeCell ref="G20:G21"/>
    <mergeCell ref="H20:H21"/>
    <mergeCell ref="I20:I21"/>
    <mergeCell ref="B20:B21"/>
    <mergeCell ref="C20:C21"/>
  </mergeCells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Carlo Cattaneo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Susy</cp:lastModifiedBy>
  <dcterms:created xsi:type="dcterms:W3CDTF">2001-07-09T11:34:26Z</dcterms:created>
  <dcterms:modified xsi:type="dcterms:W3CDTF">2003-04-28T10:46:47Z</dcterms:modified>
  <cp:category/>
  <cp:version/>
  <cp:contentType/>
  <cp:contentStatus/>
</cp:coreProperties>
</file>