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7260" activeTab="0"/>
  </bookViews>
  <sheets>
    <sheet name="REFER93" sheetId="1" r:id="rId1"/>
  </sheets>
  <definedNames/>
  <calcPr fullCalcOnLoad="1"/>
</workbook>
</file>

<file path=xl/sharedStrings.xml><?xml version="1.0" encoding="utf-8"?>
<sst xmlns="http://schemas.openxmlformats.org/spreadsheetml/2006/main" count="394" uniqueCount="44">
  <si>
    <t>Piemonte</t>
  </si>
  <si>
    <t>Valle D'Aosta</t>
  </si>
  <si>
    <t>Lombardia</t>
  </si>
  <si>
    <t>Liguria</t>
  </si>
  <si>
    <t>Veneto</t>
  </si>
  <si>
    <t>Emilia-Romagna</t>
  </si>
  <si>
    <t>Toscana</t>
  </si>
  <si>
    <t>Umbria</t>
  </si>
  <si>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</si>
  <si>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</si>
  <si>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</si>
  <si>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</si>
  <si>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</si>
  <si>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</si>
  <si>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</si>
  <si>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</si>
  <si>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</si>
  <si>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</si>
  <si>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</si>
  <si>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</si>
  <si>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</si>
  <si>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</si>
  <si>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</si>
  <si>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</si>
  <si>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</si>
  <si>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</si>
  <si>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</si>
  <si>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</si>
  <si>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nazionale</t>
  </si>
  <si>
    <t>Fonte:</t>
  </si>
  <si>
    <t>Ministero dell'Interno -Direzione generale dell'amministrazione civile- Direzione centrale per i servizi elettorali- Referendum popolari del 18 aprile 1993</t>
  </si>
  <si>
    <t>*Le differenze nel numero degli elettori dei singoli referendum sono dovute a discordanze riscontrate dall'Ufficio Centrale per il Referendum in alcuni verbali.</t>
  </si>
  <si>
    <t>Riepilogo Nazionale</t>
  </si>
  <si>
    <t>Trentino-Alto A.</t>
  </si>
  <si>
    <t>Friuli-V.Giulia</t>
  </si>
  <si>
    <t>Referendum popolare 18 aprile 1993, n°1: "Competenze delle Unità sanitarie locali in materia di tutela dell'ambiente".</t>
  </si>
  <si>
    <t>Referendum popolare 18 aprile 1993, n°2: "Stupefacenti e sostanze psicotrope".</t>
  </si>
  <si>
    <t>Referendum popolare 18 aprile 1993, n°3: "Finanziamento pubblico ai partiti".</t>
  </si>
  <si>
    <t>Referendum popolare 18 aprile 1993, n°4: "Amministrazioni delle Casse di risparmio e Monti di pietà".</t>
  </si>
  <si>
    <t>Referendum popolare 18 aprile 1993, n°5: "Soppressione del Ministero delle partecipazioni statali".</t>
  </si>
  <si>
    <t>Referendum popolare 18 aprile 1993, n°8: "Elezione del Senato della Repubblica".</t>
  </si>
  <si>
    <t>Referendum popolare 18 aprile 1993, n°9: "Leggi riguardanti l'istituzione e riordinamento del Ministero dell'agricoltura e foreste".</t>
  </si>
  <si>
    <t>Referendum popolare 18 aprile 1993, n°10: "Soppressione del Ministero del turismo e dello spettacolo".</t>
  </si>
  <si>
    <t>Referendum popolari, 18 aprile 1993.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</si>
</sst>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Alignment="1">
      <alignment horizontal="right" indent="1"/>
    </xf>
    <xf numFmtId="170" fontId="9" fillId="0" borderId="0" xfId="0" applyNumberFormat="1" applyFont="1" applyAlignment="1">
      <alignment horizontal="right" indent="1"/>
    </xf>
    <xf numFmtId="170" fontId="9" fillId="0" borderId="2" xfId="0" applyNumberFormat="1" applyFont="1" applyBorder="1" applyAlignment="1">
      <alignment horizontal="right" inden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5" customWidth="1"/>
    <col min="2" max="12" width="10.7109375" style="5" customWidth="1"/>
    <col min="13" max="13" width="9.28125" style="5" customWidth="1"/>
    <col min="14" max="16384" width="9.140625" style="5" customWidth="1"/>
  </cols>
  <sheetData>
    <row r="1" spans="1:12" ht="18.75">
      <c r="A1" s="25" t="s">
        <v>43</v>
      </c>
      <c r="B1" s="4"/>
      <c r="C1" s="3"/>
      <c r="D1" s="4"/>
      <c r="E1" s="4"/>
      <c r="F1" s="4"/>
      <c r="G1" s="4"/>
      <c r="H1" s="4"/>
      <c r="I1" s="4"/>
      <c r="J1" s="4"/>
      <c r="K1" s="4"/>
      <c r="L1" s="4"/>
    </row>
    <row r="4" spans="1:14" s="6" customFormat="1" ht="12">
      <c r="A4" s="6" t="s">
        <v>35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9"/>
      <c r="N4" s="9"/>
    </row>
    <row r="5" spans="1:14" s="10" customFormat="1" ht="24">
      <c r="A5" s="1"/>
      <c r="B5" s="2" t="s">
        <v>0</v>
      </c>
      <c r="C5" s="1" t="s">
        <v>1</v>
      </c>
      <c r="D5" s="2" t="s">
        <v>2</v>
      </c>
      <c r="E5" s="2" t="s">
        <v>3</v>
      </c>
      <c r="F5" s="2" t="s">
        <v>33</v>
      </c>
      <c r="G5" s="2" t="s">
        <v>4</v>
      </c>
      <c r="H5" s="2" t="s">
        <v>34</v>
      </c>
      <c r="I5" s="1" t="s">
        <v>5</v>
      </c>
      <c r="J5" s="2" t="s">
        <v>6</v>
      </c>
      <c r="K5" s="2" t="s">
        <v>7</v>
      </c>
      <c r="L5" s="11"/>
      <c r="M5" s="12"/>
      <c r="N5" s="12"/>
    </row>
    <row r="6" spans="1:14" s="13" customFormat="1" ht="12.75" customHeight="1">
      <c r="A6" s="26" t="s">
        <v>8</v>
      </c>
      <c r="B6" s="32">
        <v>3671315</v>
      </c>
      <c r="C6" s="32">
        <v>99201</v>
      </c>
      <c r="D6" s="32">
        <v>7452742</v>
      </c>
      <c r="E6" s="32">
        <v>1488807</v>
      </c>
      <c r="F6" s="32">
        <v>739845</v>
      </c>
      <c r="G6" s="32">
        <v>3700123</v>
      </c>
      <c r="H6" s="32">
        <v>1066603</v>
      </c>
      <c r="I6" s="32">
        <v>3392794</v>
      </c>
      <c r="J6" s="32">
        <v>3013701</v>
      </c>
      <c r="K6" s="32">
        <v>699594</v>
      </c>
      <c r="L6" s="11"/>
      <c r="M6" s="12"/>
      <c r="N6" s="12"/>
    </row>
    <row r="7" spans="1:14" s="13" customFormat="1" ht="12.75" customHeight="1">
      <c r="A7" s="26" t="s">
        <v>9</v>
      </c>
      <c r="B7" s="32">
        <v>3046400</v>
      </c>
      <c r="C7" s="32">
        <v>77196</v>
      </c>
      <c r="D7" s="32">
        <v>6366040</v>
      </c>
      <c r="E7" s="32">
        <v>1183432</v>
      </c>
      <c r="F7" s="32">
        <v>597311</v>
      </c>
      <c r="G7" s="32">
        <v>3239383</v>
      </c>
      <c r="H7" s="32">
        <v>854756</v>
      </c>
      <c r="I7" s="32">
        <v>2966660</v>
      </c>
      <c r="J7" s="32">
        <v>2519267</v>
      </c>
      <c r="K7" s="32">
        <v>572444</v>
      </c>
      <c r="L7" s="11"/>
      <c r="M7" s="12"/>
      <c r="N7" s="12"/>
    </row>
    <row r="8" spans="1:14" s="14" customFormat="1" ht="12.75" customHeight="1">
      <c r="A8" s="27" t="s">
        <v>10</v>
      </c>
      <c r="B8" s="33">
        <f aca="true" t="shared" si="0" ref="B8:K8">B7/B6*100</f>
        <v>82.97844232924714</v>
      </c>
      <c r="C8" s="33">
        <f t="shared" si="0"/>
        <v>77.8177639338313</v>
      </c>
      <c r="D8" s="33">
        <f t="shared" si="0"/>
        <v>85.41876265138389</v>
      </c>
      <c r="E8" s="33">
        <f t="shared" si="0"/>
        <v>79.48861067955752</v>
      </c>
      <c r="F8" s="33">
        <f t="shared" si="0"/>
        <v>80.73461333117072</v>
      </c>
      <c r="G8" s="33">
        <f t="shared" si="0"/>
        <v>87.547981513047</v>
      </c>
      <c r="H8" s="33">
        <f t="shared" si="0"/>
        <v>80.13815824632033</v>
      </c>
      <c r="I8" s="33">
        <f t="shared" si="0"/>
        <v>87.44002730492922</v>
      </c>
      <c r="J8" s="33">
        <f t="shared" si="0"/>
        <v>83.59379381033487</v>
      </c>
      <c r="K8" s="33">
        <f t="shared" si="0"/>
        <v>81.82517288598817</v>
      </c>
      <c r="L8" s="15"/>
      <c r="M8" s="16"/>
      <c r="N8" s="16"/>
    </row>
    <row r="9" spans="1:14" s="13" customFormat="1" ht="12.75" customHeight="1">
      <c r="A9" s="26" t="s">
        <v>11</v>
      </c>
      <c r="B9" s="32">
        <v>2425645</v>
      </c>
      <c r="C9" s="32">
        <v>56535</v>
      </c>
      <c r="D9" s="32">
        <v>4985009</v>
      </c>
      <c r="E9" s="32">
        <v>931617</v>
      </c>
      <c r="F9" s="32">
        <v>470219</v>
      </c>
      <c r="G9" s="32">
        <v>2782315</v>
      </c>
      <c r="H9" s="32">
        <v>696476</v>
      </c>
      <c r="I9" s="32">
        <v>2242883</v>
      </c>
      <c r="J9" s="32">
        <v>1851914</v>
      </c>
      <c r="K9" s="32">
        <v>435760</v>
      </c>
      <c r="L9" s="11"/>
      <c r="M9" s="12"/>
      <c r="N9" s="12"/>
    </row>
    <row r="10" spans="1:14" s="14" customFormat="1" ht="12.75" customHeight="1">
      <c r="A10" s="27" t="s">
        <v>10</v>
      </c>
      <c r="B10" s="33">
        <f aca="true" t="shared" si="1" ref="B10:K10">B9/B13*100</f>
        <v>83.92651583747983</v>
      </c>
      <c r="C10" s="33">
        <f t="shared" si="1"/>
        <v>78.93193717277487</v>
      </c>
      <c r="D10" s="33">
        <f t="shared" si="1"/>
        <v>84.48075274333166</v>
      </c>
      <c r="E10" s="33">
        <f t="shared" si="1"/>
        <v>82.46346703159065</v>
      </c>
      <c r="F10" s="33">
        <f t="shared" si="1"/>
        <v>86.01341550191061</v>
      </c>
      <c r="G10" s="33">
        <f t="shared" si="1"/>
        <v>89.08944374392023</v>
      </c>
      <c r="H10" s="33">
        <f t="shared" si="1"/>
        <v>84.48800204767642</v>
      </c>
      <c r="I10" s="33">
        <f t="shared" si="1"/>
        <v>78.87832199508208</v>
      </c>
      <c r="J10" s="33">
        <f t="shared" si="1"/>
        <v>77.62521209601158</v>
      </c>
      <c r="K10" s="33">
        <f t="shared" si="1"/>
        <v>80.52212991159861</v>
      </c>
      <c r="L10" s="15"/>
      <c r="M10" s="16"/>
      <c r="N10" s="16"/>
    </row>
    <row r="11" spans="1:14" s="13" customFormat="1" ht="12.75" customHeight="1">
      <c r="A11" s="26" t="s">
        <v>12</v>
      </c>
      <c r="B11" s="32">
        <v>464556</v>
      </c>
      <c r="C11" s="32">
        <v>15090</v>
      </c>
      <c r="D11" s="32">
        <v>915754</v>
      </c>
      <c r="E11" s="32">
        <v>198116</v>
      </c>
      <c r="F11" s="32">
        <v>76462</v>
      </c>
      <c r="G11" s="32">
        <v>340743</v>
      </c>
      <c r="H11" s="32">
        <v>127873</v>
      </c>
      <c r="I11" s="32">
        <v>600589</v>
      </c>
      <c r="J11" s="32">
        <v>533798</v>
      </c>
      <c r="K11" s="32">
        <v>105408</v>
      </c>
      <c r="L11" s="11"/>
      <c r="M11" s="12"/>
      <c r="N11" s="12"/>
    </row>
    <row r="12" spans="1:14" s="14" customFormat="1" ht="12.75" customHeight="1">
      <c r="A12" s="27" t="s">
        <v>10</v>
      </c>
      <c r="B12" s="33">
        <f aca="true" t="shared" si="2" ref="B12:K12">B11/B13*100</f>
        <v>16.073484162520185</v>
      </c>
      <c r="C12" s="33">
        <f t="shared" si="2"/>
        <v>21.06806282722513</v>
      </c>
      <c r="D12" s="33">
        <f t="shared" si="2"/>
        <v>15.519247256668333</v>
      </c>
      <c r="E12" s="33">
        <f t="shared" si="2"/>
        <v>17.53653296840935</v>
      </c>
      <c r="F12" s="33">
        <f t="shared" si="2"/>
        <v>13.98658449808938</v>
      </c>
      <c r="G12" s="33">
        <f t="shared" si="2"/>
        <v>10.91055625607978</v>
      </c>
      <c r="H12" s="33">
        <f t="shared" si="2"/>
        <v>15.511997952323592</v>
      </c>
      <c r="I12" s="33">
        <f t="shared" si="2"/>
        <v>21.121678004917932</v>
      </c>
      <c r="J12" s="33">
        <f t="shared" si="2"/>
        <v>22.37478790398841</v>
      </c>
      <c r="K12" s="33">
        <f t="shared" si="2"/>
        <v>19.47787008840138</v>
      </c>
      <c r="L12" s="15"/>
      <c r="M12" s="16"/>
      <c r="N12" s="16"/>
    </row>
    <row r="13" spans="1:14" s="13" customFormat="1" ht="12.75" customHeight="1">
      <c r="A13" s="26" t="s">
        <v>13</v>
      </c>
      <c r="B13" s="32">
        <f aca="true" t="shared" si="3" ref="B13:K13">B9+B11</f>
        <v>2890201</v>
      </c>
      <c r="C13" s="32">
        <f t="shared" si="3"/>
        <v>71625</v>
      </c>
      <c r="D13" s="32">
        <f t="shared" si="3"/>
        <v>5900763</v>
      </c>
      <c r="E13" s="32">
        <f t="shared" si="3"/>
        <v>1129733</v>
      </c>
      <c r="F13" s="32">
        <f t="shared" si="3"/>
        <v>546681</v>
      </c>
      <c r="G13" s="32">
        <f t="shared" si="3"/>
        <v>3123058</v>
      </c>
      <c r="H13" s="32">
        <f t="shared" si="3"/>
        <v>824349</v>
      </c>
      <c r="I13" s="32">
        <f t="shared" si="3"/>
        <v>2843472</v>
      </c>
      <c r="J13" s="32">
        <f t="shared" si="3"/>
        <v>2385712</v>
      </c>
      <c r="K13" s="32">
        <f t="shared" si="3"/>
        <v>541168</v>
      </c>
      <c r="L13" s="11"/>
      <c r="M13" s="12"/>
      <c r="N13" s="12"/>
    </row>
    <row r="14" spans="1:14" s="13" customFormat="1" ht="12.75" customHeight="1">
      <c r="A14" s="26" t="s">
        <v>14</v>
      </c>
      <c r="B14" s="32">
        <v>156199</v>
      </c>
      <c r="C14" s="32">
        <v>5571</v>
      </c>
      <c r="D14" s="32">
        <v>465277</v>
      </c>
      <c r="E14" s="32">
        <v>53699</v>
      </c>
      <c r="F14" s="32">
        <v>50630</v>
      </c>
      <c r="G14" s="32">
        <v>116325</v>
      </c>
      <c r="H14" s="32">
        <v>30407</v>
      </c>
      <c r="I14" s="32">
        <v>123188</v>
      </c>
      <c r="J14" s="32">
        <v>133555</v>
      </c>
      <c r="K14" s="32">
        <v>31276</v>
      </c>
      <c r="L14" s="11"/>
      <c r="M14" s="12"/>
      <c r="N14" s="12"/>
    </row>
    <row r="15" spans="1:14" s="14" customFormat="1" ht="12.75" customHeight="1">
      <c r="A15" s="27" t="s">
        <v>15</v>
      </c>
      <c r="B15" s="33">
        <f aca="true" t="shared" si="4" ref="B15:K15">B14/B7*100</f>
        <v>5.127330619747899</v>
      </c>
      <c r="C15" s="33">
        <f t="shared" si="4"/>
        <v>7.216695165552619</v>
      </c>
      <c r="D15" s="33">
        <f t="shared" si="4"/>
        <v>7.308735100627706</v>
      </c>
      <c r="E15" s="33">
        <f t="shared" si="4"/>
        <v>4.537565318497387</v>
      </c>
      <c r="F15" s="33">
        <f t="shared" si="4"/>
        <v>8.476321380319465</v>
      </c>
      <c r="G15" s="33">
        <f t="shared" si="4"/>
        <v>3.590961612134162</v>
      </c>
      <c r="H15" s="33">
        <f t="shared" si="4"/>
        <v>3.5573894772309287</v>
      </c>
      <c r="I15" s="33">
        <f t="shared" si="4"/>
        <v>4.152413825649046</v>
      </c>
      <c r="J15" s="33">
        <f t="shared" si="4"/>
        <v>5.301343605104183</v>
      </c>
      <c r="K15" s="33">
        <f t="shared" si="4"/>
        <v>5.463591198440372</v>
      </c>
      <c r="L15" s="15"/>
      <c r="M15" s="16"/>
      <c r="N15" s="16"/>
    </row>
    <row r="16" spans="1:14" s="13" customFormat="1" ht="12.75" customHeight="1">
      <c r="A16" s="26" t="s">
        <v>16</v>
      </c>
      <c r="B16" s="32">
        <v>99458</v>
      </c>
      <c r="C16" s="32">
        <v>3853</v>
      </c>
      <c r="D16" s="32">
        <v>161996</v>
      </c>
      <c r="E16" s="32">
        <v>35815</v>
      </c>
      <c r="F16" s="32">
        <v>42669</v>
      </c>
      <c r="G16" s="32">
        <v>78263</v>
      </c>
      <c r="H16" s="32">
        <v>20116</v>
      </c>
      <c r="I16" s="32">
        <v>86965</v>
      </c>
      <c r="J16" s="32">
        <v>91595</v>
      </c>
      <c r="K16" s="32">
        <v>19559</v>
      </c>
      <c r="L16" s="11"/>
      <c r="M16" s="12"/>
      <c r="N16" s="12"/>
    </row>
    <row r="17" spans="1:14" s="14" customFormat="1" ht="12.75" customHeight="1">
      <c r="A17" s="29" t="s">
        <v>17</v>
      </c>
      <c r="B17" s="34">
        <f aca="true" t="shared" si="5" ref="B17:K17">B16/B14*100</f>
        <v>63.67390316199207</v>
      </c>
      <c r="C17" s="34">
        <f t="shared" si="5"/>
        <v>69.16173038951715</v>
      </c>
      <c r="D17" s="34">
        <f t="shared" si="5"/>
        <v>34.81710894800302</v>
      </c>
      <c r="E17" s="34">
        <f t="shared" si="5"/>
        <v>66.69584163578465</v>
      </c>
      <c r="F17" s="34">
        <f t="shared" si="5"/>
        <v>84.27612087695042</v>
      </c>
      <c r="G17" s="34">
        <f t="shared" si="5"/>
        <v>67.2796045562003</v>
      </c>
      <c r="H17" s="34">
        <f t="shared" si="5"/>
        <v>66.15581938369455</v>
      </c>
      <c r="I17" s="34">
        <f t="shared" si="5"/>
        <v>70.5953501964477</v>
      </c>
      <c r="J17" s="34">
        <f t="shared" si="5"/>
        <v>68.58223203923477</v>
      </c>
      <c r="K17" s="34">
        <f t="shared" si="5"/>
        <v>62.53676940785267</v>
      </c>
      <c r="L17" s="15"/>
      <c r="M17" s="16"/>
      <c r="N17" s="16"/>
    </row>
    <row r="18" spans="1:14" s="10" customFormat="1" ht="12">
      <c r="A18" s="28"/>
      <c r="D18" s="8"/>
      <c r="E18" s="11"/>
      <c r="F18" s="11"/>
      <c r="G18" s="11"/>
      <c r="H18" s="11"/>
      <c r="I18" s="11"/>
      <c r="J18" s="11"/>
      <c r="K18" s="11"/>
      <c r="L18" s="11"/>
      <c r="M18" s="12"/>
      <c r="N18" s="12"/>
    </row>
    <row r="19" spans="1:12" s="10" customFormat="1" ht="12">
      <c r="A19" s="35"/>
      <c r="B19" s="35" t="s">
        <v>18</v>
      </c>
      <c r="C19" s="35" t="s">
        <v>19</v>
      </c>
      <c r="D19" s="35" t="s">
        <v>20</v>
      </c>
      <c r="E19" s="35" t="s">
        <v>21</v>
      </c>
      <c r="F19" s="35" t="s">
        <v>22</v>
      </c>
      <c r="G19" s="35" t="s">
        <v>23</v>
      </c>
      <c r="H19" s="35" t="s">
        <v>24</v>
      </c>
      <c r="I19" s="35" t="s">
        <v>25</v>
      </c>
      <c r="J19" s="35" t="s">
        <v>26</v>
      </c>
      <c r="K19" s="35" t="s">
        <v>27</v>
      </c>
      <c r="L19" s="35" t="s">
        <v>32</v>
      </c>
    </row>
    <row r="20" spans="1:12" s="10" customFormat="1" ht="1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28</v>
      </c>
    </row>
    <row r="21" spans="1:12" s="13" customFormat="1" ht="12.75" customHeight="1">
      <c r="A21" s="26" t="s">
        <v>8</v>
      </c>
      <c r="B21" s="32">
        <v>1222908</v>
      </c>
      <c r="C21" s="32">
        <v>4346074</v>
      </c>
      <c r="D21" s="32">
        <v>1132453</v>
      </c>
      <c r="E21" s="32">
        <v>311124</v>
      </c>
      <c r="F21" s="32">
        <v>4504621</v>
      </c>
      <c r="G21" s="32">
        <v>3250561</v>
      </c>
      <c r="H21" s="32">
        <v>510105</v>
      </c>
      <c r="I21" s="32">
        <v>1734217</v>
      </c>
      <c r="J21" s="32">
        <v>4263881</v>
      </c>
      <c r="K21" s="32">
        <v>1343555</v>
      </c>
      <c r="L21" s="32">
        <f>C6+B6+D6+E6+F6+G6+H6+I6+J6+K6+B21+C21+D21+E21+F21+G21+H21+I21+J21+K21</f>
        <v>47944224</v>
      </c>
    </row>
    <row r="22" spans="1:12" s="13" customFormat="1" ht="12.75" customHeight="1">
      <c r="A22" s="26" t="s">
        <v>9</v>
      </c>
      <c r="B22" s="32">
        <v>993785</v>
      </c>
      <c r="C22" s="32">
        <v>3455266</v>
      </c>
      <c r="D22" s="32">
        <v>804604</v>
      </c>
      <c r="E22" s="32">
        <v>191452</v>
      </c>
      <c r="F22" s="32">
        <v>2854331</v>
      </c>
      <c r="G22" s="32">
        <v>2215956</v>
      </c>
      <c r="H22" s="32">
        <v>328632</v>
      </c>
      <c r="I22" s="32">
        <v>950692</v>
      </c>
      <c r="J22" s="32">
        <v>2654145</v>
      </c>
      <c r="K22" s="32">
        <v>974331</v>
      </c>
      <c r="L22" s="32">
        <f>C7+B7+D7+E7+F7+G7+H7+I7+J7+K7+B22+C22+D22+E22+F22+G22+H22+I22+J22+K22</f>
        <v>36846083</v>
      </c>
    </row>
    <row r="23" spans="1:12" s="14" customFormat="1" ht="12.75" customHeight="1">
      <c r="A23" s="27" t="s">
        <v>10</v>
      </c>
      <c r="B23" s="33">
        <f aca="true" t="shared" si="6" ref="B23:L23">B22/B21*100</f>
        <v>81.26408527869636</v>
      </c>
      <c r="C23" s="33">
        <f t="shared" si="6"/>
        <v>79.50315618187818</v>
      </c>
      <c r="D23" s="33">
        <f t="shared" si="6"/>
        <v>71.04965945606573</v>
      </c>
      <c r="E23" s="33">
        <f t="shared" si="6"/>
        <v>61.535593525411095</v>
      </c>
      <c r="F23" s="33">
        <f t="shared" si="6"/>
        <v>63.364509467056166</v>
      </c>
      <c r="G23" s="33">
        <f t="shared" si="6"/>
        <v>68.17149408978942</v>
      </c>
      <c r="H23" s="33">
        <f t="shared" si="6"/>
        <v>64.42438321522039</v>
      </c>
      <c r="I23" s="33">
        <f t="shared" si="6"/>
        <v>54.819667896232126</v>
      </c>
      <c r="J23" s="33">
        <f t="shared" si="6"/>
        <v>62.24716402732627</v>
      </c>
      <c r="K23" s="33">
        <f t="shared" si="6"/>
        <v>72.51887715798759</v>
      </c>
      <c r="L23" s="33">
        <f t="shared" si="6"/>
        <v>76.85197491151385</v>
      </c>
    </row>
    <row r="24" spans="1:12" s="13" customFormat="1" ht="12.75" customHeight="1">
      <c r="A24" s="26" t="s">
        <v>11</v>
      </c>
      <c r="B24" s="32">
        <v>774753</v>
      </c>
      <c r="C24" s="32">
        <v>2694462</v>
      </c>
      <c r="D24" s="32">
        <v>607341</v>
      </c>
      <c r="E24" s="32">
        <v>137810</v>
      </c>
      <c r="F24" s="32">
        <v>2109671</v>
      </c>
      <c r="G24" s="32">
        <v>1649811</v>
      </c>
      <c r="H24" s="32">
        <v>236201</v>
      </c>
      <c r="I24" s="32">
        <v>662394</v>
      </c>
      <c r="J24" s="32">
        <v>1861618</v>
      </c>
      <c r="K24" s="32">
        <v>802702</v>
      </c>
      <c r="L24" s="32">
        <f>C9+B9+D9+E9+F9+G9+H9+I9+J9+K9+B24+C24+D24+E24+F24+G24+H24+I24+J24+K24</f>
        <v>28415136</v>
      </c>
    </row>
    <row r="25" spans="1:12" s="14" customFormat="1" ht="12.75" customHeight="1">
      <c r="A25" s="27" t="s">
        <v>10</v>
      </c>
      <c r="B25" s="33">
        <f aca="true" t="shared" si="7" ref="B25:L25">B24/B28*100</f>
        <v>83.56330455322522</v>
      </c>
      <c r="C25" s="33">
        <f t="shared" si="7"/>
        <v>82.7736776914343</v>
      </c>
      <c r="D25" s="33">
        <f t="shared" si="7"/>
        <v>82.50682642539839</v>
      </c>
      <c r="E25" s="33">
        <f t="shared" si="7"/>
        <v>80.7512012187976</v>
      </c>
      <c r="F25" s="33">
        <f t="shared" si="7"/>
        <v>80.14632975138606</v>
      </c>
      <c r="G25" s="33">
        <f t="shared" si="7"/>
        <v>81.53729745544835</v>
      </c>
      <c r="H25" s="33">
        <f t="shared" si="7"/>
        <v>81.36781403296037</v>
      </c>
      <c r="I25" s="33">
        <f t="shared" si="7"/>
        <v>79.71210000685934</v>
      </c>
      <c r="J25" s="33">
        <f t="shared" si="7"/>
        <v>78.82997729044476</v>
      </c>
      <c r="K25" s="33">
        <f t="shared" si="7"/>
        <v>86.51838470675224</v>
      </c>
      <c r="L25" s="33">
        <f t="shared" si="7"/>
        <v>82.57294375828685</v>
      </c>
    </row>
    <row r="26" spans="1:12" s="17" customFormat="1" ht="12.75" customHeight="1">
      <c r="A26" s="26" t="s">
        <v>12</v>
      </c>
      <c r="B26" s="32">
        <v>152392</v>
      </c>
      <c r="C26" s="32">
        <v>560754</v>
      </c>
      <c r="D26" s="32">
        <v>128769</v>
      </c>
      <c r="E26" s="32">
        <v>32850</v>
      </c>
      <c r="F26" s="32">
        <v>522603</v>
      </c>
      <c r="G26" s="32">
        <v>373571</v>
      </c>
      <c r="H26" s="32">
        <v>54087</v>
      </c>
      <c r="I26" s="32">
        <v>168589</v>
      </c>
      <c r="J26" s="32">
        <v>499943</v>
      </c>
      <c r="K26" s="32">
        <v>125080</v>
      </c>
      <c r="L26" s="32">
        <f>C11+B11+D11+E11+F11+G11+H11+I11+J11+K11+B26+C26+D26+E26+F26+G26+H26+I26+J26+K26</f>
        <v>5997027</v>
      </c>
    </row>
    <row r="27" spans="1:12" s="18" customFormat="1" ht="12.75" customHeight="1">
      <c r="A27" s="27" t="s">
        <v>10</v>
      </c>
      <c r="B27" s="33">
        <f aca="true" t="shared" si="8" ref="B27:L27">B26/B28*100</f>
        <v>16.436695446774777</v>
      </c>
      <c r="C27" s="33">
        <f t="shared" si="8"/>
        <v>17.2263223085657</v>
      </c>
      <c r="D27" s="33">
        <f t="shared" si="8"/>
        <v>17.493173574601624</v>
      </c>
      <c r="E27" s="33">
        <f t="shared" si="8"/>
        <v>19.248798781202392</v>
      </c>
      <c r="F27" s="33">
        <f t="shared" si="8"/>
        <v>19.853670248613938</v>
      </c>
      <c r="G27" s="33">
        <f t="shared" si="8"/>
        <v>18.462702544551647</v>
      </c>
      <c r="H27" s="33">
        <f t="shared" si="8"/>
        <v>18.63218596703963</v>
      </c>
      <c r="I27" s="33">
        <f t="shared" si="8"/>
        <v>20.287899993140655</v>
      </c>
      <c r="J27" s="33">
        <f t="shared" si="8"/>
        <v>21.170022709555248</v>
      </c>
      <c r="K27" s="33">
        <f t="shared" si="8"/>
        <v>13.481615293247767</v>
      </c>
      <c r="L27" s="33">
        <f t="shared" si="8"/>
        <v>17.42705624171314</v>
      </c>
    </row>
    <row r="28" spans="1:12" s="17" customFormat="1" ht="12.75" customHeight="1">
      <c r="A28" s="26" t="s">
        <v>13</v>
      </c>
      <c r="B28" s="32">
        <f aca="true" t="shared" si="9" ref="B28:L28">B24+B26</f>
        <v>927145</v>
      </c>
      <c r="C28" s="32">
        <f t="shared" si="9"/>
        <v>3255216</v>
      </c>
      <c r="D28" s="32">
        <f t="shared" si="9"/>
        <v>736110</v>
      </c>
      <c r="E28" s="32">
        <f t="shared" si="9"/>
        <v>170660</v>
      </c>
      <c r="F28" s="32">
        <f t="shared" si="9"/>
        <v>2632274</v>
      </c>
      <c r="G28" s="32">
        <f t="shared" si="9"/>
        <v>2023382</v>
      </c>
      <c r="H28" s="32">
        <f t="shared" si="9"/>
        <v>290288</v>
      </c>
      <c r="I28" s="32">
        <f t="shared" si="9"/>
        <v>830983</v>
      </c>
      <c r="J28" s="32">
        <f t="shared" si="9"/>
        <v>2361561</v>
      </c>
      <c r="K28" s="32">
        <f t="shared" si="9"/>
        <v>927782</v>
      </c>
      <c r="L28" s="32">
        <f t="shared" si="9"/>
        <v>34412163</v>
      </c>
    </row>
    <row r="29" spans="1:12" s="17" customFormat="1" ht="12.75" customHeight="1">
      <c r="A29" s="26" t="s">
        <v>14</v>
      </c>
      <c r="B29" s="32">
        <v>66640</v>
      </c>
      <c r="C29" s="32">
        <v>200050</v>
      </c>
      <c r="D29" s="32">
        <v>68494</v>
      </c>
      <c r="E29" s="32">
        <v>20792</v>
      </c>
      <c r="F29" s="32">
        <v>222057</v>
      </c>
      <c r="G29" s="32">
        <v>192574</v>
      </c>
      <c r="H29" s="32">
        <v>38344</v>
      </c>
      <c r="I29" s="32">
        <v>119709</v>
      </c>
      <c r="J29" s="32">
        <v>292584</v>
      </c>
      <c r="K29" s="32">
        <v>46549</v>
      </c>
      <c r="L29" s="32">
        <f>C14+B14+D14+E14+F14+G14+H14+I14+J14+K14+B29+C29+D29+E29+F29+G29+H29+I29+J29+K29</f>
        <v>2433920</v>
      </c>
    </row>
    <row r="30" spans="1:12" s="18" customFormat="1" ht="12.75">
      <c r="A30" s="27" t="s">
        <v>15</v>
      </c>
      <c r="B30" s="33">
        <f aca="true" t="shared" si="10" ref="B30:L30">B29/B22*100</f>
        <v>6.70567577494126</v>
      </c>
      <c r="C30" s="33">
        <f t="shared" si="10"/>
        <v>5.789713440296637</v>
      </c>
      <c r="D30" s="33">
        <f t="shared" si="10"/>
        <v>8.512759071543268</v>
      </c>
      <c r="E30" s="33">
        <f t="shared" si="10"/>
        <v>10.860163382988947</v>
      </c>
      <c r="F30" s="33">
        <f t="shared" si="10"/>
        <v>7.77965134387007</v>
      </c>
      <c r="G30" s="33">
        <f t="shared" si="10"/>
        <v>8.690335006651756</v>
      </c>
      <c r="H30" s="33">
        <f t="shared" si="10"/>
        <v>11.66776211689671</v>
      </c>
      <c r="I30" s="33">
        <f t="shared" si="10"/>
        <v>12.591775254235863</v>
      </c>
      <c r="J30" s="33">
        <f t="shared" si="10"/>
        <v>11.023662987515753</v>
      </c>
      <c r="K30" s="33">
        <f t="shared" si="10"/>
        <v>4.777534533952014</v>
      </c>
      <c r="L30" s="33">
        <f t="shared" si="10"/>
        <v>6.6056410935186785</v>
      </c>
    </row>
    <row r="31" spans="1:12" s="13" customFormat="1" ht="12">
      <c r="A31" s="26" t="s">
        <v>16</v>
      </c>
      <c r="B31" s="32">
        <v>43987</v>
      </c>
      <c r="C31" s="32">
        <v>97786</v>
      </c>
      <c r="D31" s="32">
        <v>41663</v>
      </c>
      <c r="E31" s="32">
        <v>14654</v>
      </c>
      <c r="F31" s="32">
        <v>162174</v>
      </c>
      <c r="G31" s="32">
        <v>123804</v>
      </c>
      <c r="H31" s="32">
        <v>24425</v>
      </c>
      <c r="I31" s="32">
        <v>76872</v>
      </c>
      <c r="J31" s="32">
        <v>151922</v>
      </c>
      <c r="K31" s="32">
        <v>28606</v>
      </c>
      <c r="L31" s="32">
        <f>C16+B16+D16+E16+F16+G16+H16+I16+J16+K16+B31+C31+D31+E31+F31+G31+H31+I31+J31+K31</f>
        <v>1406182</v>
      </c>
    </row>
    <row r="32" spans="1:12" s="14" customFormat="1" ht="12" customHeight="1">
      <c r="A32" s="29" t="s">
        <v>17</v>
      </c>
      <c r="B32" s="34">
        <f aca="true" t="shared" si="11" ref="B32:L32">B31/B29*100</f>
        <v>66.00690276110444</v>
      </c>
      <c r="C32" s="34">
        <f t="shared" si="11"/>
        <v>48.88077980504873</v>
      </c>
      <c r="D32" s="34">
        <f t="shared" si="11"/>
        <v>60.82722574240079</v>
      </c>
      <c r="E32" s="34">
        <f t="shared" si="11"/>
        <v>70.47903039630627</v>
      </c>
      <c r="F32" s="34">
        <f t="shared" si="11"/>
        <v>73.03259973790513</v>
      </c>
      <c r="G32" s="34">
        <f t="shared" si="11"/>
        <v>64.28905252007021</v>
      </c>
      <c r="H32" s="34">
        <f t="shared" si="11"/>
        <v>63.69966617984561</v>
      </c>
      <c r="I32" s="34">
        <f t="shared" si="11"/>
        <v>64.21572312858682</v>
      </c>
      <c r="J32" s="34">
        <f t="shared" si="11"/>
        <v>51.92423372433216</v>
      </c>
      <c r="K32" s="34">
        <f t="shared" si="11"/>
        <v>61.45352209499667</v>
      </c>
      <c r="L32" s="34">
        <f t="shared" si="11"/>
        <v>57.77437220615303</v>
      </c>
    </row>
    <row r="33" spans="1:14" s="21" customFormat="1" ht="12.75">
      <c r="A33" s="31" t="s">
        <v>29</v>
      </c>
      <c r="B33" s="22" t="s">
        <v>30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19"/>
      <c r="N33" s="20"/>
    </row>
    <row r="34" spans="2:14" s="10" customFormat="1" ht="12.75">
      <c r="B34" s="5"/>
      <c r="C34" s="23"/>
      <c r="D34" s="24"/>
      <c r="E34" s="24"/>
      <c r="F34" s="24"/>
      <c r="G34" s="24"/>
      <c r="H34" s="11"/>
      <c r="I34" s="11"/>
      <c r="J34" s="11"/>
      <c r="K34" s="11"/>
      <c r="L34" s="11"/>
      <c r="M34" s="12"/>
      <c r="N34" s="12"/>
    </row>
    <row r="35" spans="1:14" s="10" customFormat="1" ht="12.75">
      <c r="A35" s="21"/>
      <c r="B35" s="5"/>
      <c r="C35" s="23"/>
      <c r="D35" s="24"/>
      <c r="E35" s="24"/>
      <c r="F35" s="24"/>
      <c r="G35" s="24"/>
      <c r="H35" s="11"/>
      <c r="I35" s="11"/>
      <c r="J35" s="11"/>
      <c r="K35" s="11"/>
      <c r="L35" s="11"/>
      <c r="M35" s="12"/>
      <c r="N35" s="12"/>
    </row>
    <row r="37" spans="1:14" s="6" customFormat="1" ht="12">
      <c r="A37" s="6" t="s">
        <v>36</v>
      </c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9"/>
      <c r="N37" s="9"/>
    </row>
    <row r="38" spans="1:14" s="10" customFormat="1" ht="24">
      <c r="A38" s="1"/>
      <c r="B38" s="2" t="s">
        <v>0</v>
      </c>
      <c r="C38" s="1" t="s">
        <v>1</v>
      </c>
      <c r="D38" s="2" t="s">
        <v>2</v>
      </c>
      <c r="E38" s="2" t="s">
        <v>3</v>
      </c>
      <c r="F38" s="2" t="s">
        <v>33</v>
      </c>
      <c r="G38" s="2" t="s">
        <v>4</v>
      </c>
      <c r="H38" s="2" t="s">
        <v>34</v>
      </c>
      <c r="I38" s="1" t="s">
        <v>5</v>
      </c>
      <c r="J38" s="2" t="s">
        <v>6</v>
      </c>
      <c r="K38" s="2" t="s">
        <v>7</v>
      </c>
      <c r="L38" s="11"/>
      <c r="M38" s="12"/>
      <c r="N38" s="12"/>
    </row>
    <row r="39" spans="1:14" s="13" customFormat="1" ht="12.75" customHeight="1">
      <c r="A39" s="26" t="s">
        <v>8</v>
      </c>
      <c r="B39" s="32">
        <v>3671315</v>
      </c>
      <c r="C39" s="32">
        <v>99201</v>
      </c>
      <c r="D39" s="32">
        <v>7452742</v>
      </c>
      <c r="E39" s="32">
        <v>1488807</v>
      </c>
      <c r="F39" s="32">
        <v>739845</v>
      </c>
      <c r="G39" s="32">
        <v>3700123</v>
      </c>
      <c r="H39" s="32">
        <v>1066603</v>
      </c>
      <c r="I39" s="32">
        <v>3392794</v>
      </c>
      <c r="J39" s="32">
        <v>3013607</v>
      </c>
      <c r="K39" s="32">
        <v>699594</v>
      </c>
      <c r="L39" s="11"/>
      <c r="M39" s="12"/>
      <c r="N39" s="12"/>
    </row>
    <row r="40" spans="1:14" s="13" customFormat="1" ht="12.75" customHeight="1">
      <c r="A40" s="26" t="s">
        <v>9</v>
      </c>
      <c r="B40" s="32">
        <v>3049831</v>
      </c>
      <c r="C40" s="32">
        <v>77220</v>
      </c>
      <c r="D40" s="32">
        <v>6380011</v>
      </c>
      <c r="E40" s="32">
        <v>1185679</v>
      </c>
      <c r="F40" s="32">
        <v>598091</v>
      </c>
      <c r="G40" s="32">
        <v>3242060</v>
      </c>
      <c r="H40" s="32">
        <v>856002</v>
      </c>
      <c r="I40" s="32">
        <v>2943703</v>
      </c>
      <c r="J40" s="32">
        <v>2524390</v>
      </c>
      <c r="K40" s="32">
        <v>572933</v>
      </c>
      <c r="L40" s="11"/>
      <c r="M40" s="12"/>
      <c r="N40" s="12"/>
    </row>
    <row r="41" spans="1:14" s="14" customFormat="1" ht="12.75" customHeight="1">
      <c r="A41" s="27" t="s">
        <v>10</v>
      </c>
      <c r="B41" s="33">
        <f aca="true" t="shared" si="12" ref="B41:K41">B40/B39*100</f>
        <v>83.07189658201489</v>
      </c>
      <c r="C41" s="33">
        <f t="shared" si="12"/>
        <v>77.84195723833429</v>
      </c>
      <c r="D41" s="33">
        <f t="shared" si="12"/>
        <v>85.60622385693749</v>
      </c>
      <c r="E41" s="33">
        <f t="shared" si="12"/>
        <v>79.63953689094691</v>
      </c>
      <c r="F41" s="33">
        <f t="shared" si="12"/>
        <v>80.84004081936081</v>
      </c>
      <c r="G41" s="33">
        <f t="shared" si="12"/>
        <v>87.62033045928473</v>
      </c>
      <c r="H41" s="33">
        <f t="shared" si="12"/>
        <v>80.2549777189826</v>
      </c>
      <c r="I41" s="33">
        <f t="shared" si="12"/>
        <v>86.76338734388236</v>
      </c>
      <c r="J41" s="33">
        <f t="shared" si="12"/>
        <v>83.76639687922149</v>
      </c>
      <c r="K41" s="33">
        <f t="shared" si="12"/>
        <v>81.89507056950174</v>
      </c>
      <c r="L41" s="15"/>
      <c r="M41" s="16"/>
      <c r="N41" s="16"/>
    </row>
    <row r="42" spans="1:14" s="13" customFormat="1" ht="12.75" customHeight="1">
      <c r="A42" s="26" t="s">
        <v>11</v>
      </c>
      <c r="B42" s="32">
        <v>1601951</v>
      </c>
      <c r="C42" s="32">
        <v>44179</v>
      </c>
      <c r="D42" s="32">
        <v>3211516</v>
      </c>
      <c r="E42" s="32">
        <v>591191</v>
      </c>
      <c r="F42" s="32">
        <v>302828</v>
      </c>
      <c r="G42" s="32">
        <v>1684507</v>
      </c>
      <c r="H42" s="32">
        <v>469570</v>
      </c>
      <c r="I42" s="32">
        <v>1723148</v>
      </c>
      <c r="J42" s="32">
        <v>1439948</v>
      </c>
      <c r="K42" s="32">
        <v>320186</v>
      </c>
      <c r="L42" s="11"/>
      <c r="M42" s="12"/>
      <c r="N42" s="12"/>
    </row>
    <row r="43" spans="1:14" s="14" customFormat="1" ht="12.75" customHeight="1">
      <c r="A43" s="27" t="s">
        <v>10</v>
      </c>
      <c r="B43" s="33">
        <f aca="true" t="shared" si="13" ref="B43:K43">B42/B46*100</f>
        <v>55.46560680952902</v>
      </c>
      <c r="C43" s="33">
        <f t="shared" si="13"/>
        <v>61.74131786737475</v>
      </c>
      <c r="D43" s="33">
        <f t="shared" si="13"/>
        <v>52.378534677222454</v>
      </c>
      <c r="E43" s="33">
        <f t="shared" si="13"/>
        <v>52.22069409001494</v>
      </c>
      <c r="F43" s="33">
        <f t="shared" si="13"/>
        <v>55.07195245482171</v>
      </c>
      <c r="G43" s="33">
        <f t="shared" si="13"/>
        <v>54.035690673982174</v>
      </c>
      <c r="H43" s="33">
        <f t="shared" si="13"/>
        <v>56.881860843736895</v>
      </c>
      <c r="I43" s="33">
        <f t="shared" si="13"/>
        <v>60.46878054104208</v>
      </c>
      <c r="J43" s="33">
        <f t="shared" si="13"/>
        <v>59.963204582686835</v>
      </c>
      <c r="K43" s="33">
        <f t="shared" si="13"/>
        <v>58.9979491696256</v>
      </c>
      <c r="L43" s="15"/>
      <c r="M43" s="16"/>
      <c r="N43" s="16"/>
    </row>
    <row r="44" spans="1:14" s="13" customFormat="1" ht="12.75" customHeight="1">
      <c r="A44" s="26" t="s">
        <v>12</v>
      </c>
      <c r="B44" s="32">
        <v>1286237</v>
      </c>
      <c r="C44" s="32">
        <v>27376</v>
      </c>
      <c r="D44" s="32">
        <v>2919843</v>
      </c>
      <c r="E44" s="32">
        <v>540910</v>
      </c>
      <c r="F44" s="32">
        <v>247049</v>
      </c>
      <c r="G44" s="32">
        <v>1432890</v>
      </c>
      <c r="H44" s="32">
        <v>355948</v>
      </c>
      <c r="I44" s="32">
        <v>1126501</v>
      </c>
      <c r="J44" s="32">
        <v>961438</v>
      </c>
      <c r="K44" s="32">
        <v>222521</v>
      </c>
      <c r="L44" s="11"/>
      <c r="M44" s="12"/>
      <c r="N44" s="12"/>
    </row>
    <row r="45" spans="1:14" s="14" customFormat="1" ht="12.75" customHeight="1">
      <c r="A45" s="27" t="s">
        <v>10</v>
      </c>
      <c r="B45" s="33">
        <f aca="true" t="shared" si="14" ref="B45:K45">B44/B46*100</f>
        <v>44.53439319047098</v>
      </c>
      <c r="C45" s="33">
        <f t="shared" si="14"/>
        <v>38.25868213262525</v>
      </c>
      <c r="D45" s="33">
        <f t="shared" si="14"/>
        <v>47.621465322777546</v>
      </c>
      <c r="E45" s="33">
        <f t="shared" si="14"/>
        <v>47.77930590998506</v>
      </c>
      <c r="F45" s="33">
        <f t="shared" si="14"/>
        <v>44.92804754517829</v>
      </c>
      <c r="G45" s="33">
        <f t="shared" si="14"/>
        <v>45.964309326017826</v>
      </c>
      <c r="H45" s="33">
        <f t="shared" si="14"/>
        <v>43.1181391562631</v>
      </c>
      <c r="I45" s="33">
        <f t="shared" si="14"/>
        <v>39.53121945895793</v>
      </c>
      <c r="J45" s="33">
        <f t="shared" si="14"/>
        <v>40.03679541731317</v>
      </c>
      <c r="K45" s="33">
        <f t="shared" si="14"/>
        <v>41.0020508303744</v>
      </c>
      <c r="L45" s="15"/>
      <c r="M45" s="16"/>
      <c r="N45" s="16"/>
    </row>
    <row r="46" spans="1:14" s="13" customFormat="1" ht="12.75" customHeight="1">
      <c r="A46" s="26" t="s">
        <v>13</v>
      </c>
      <c r="B46" s="32">
        <f aca="true" t="shared" si="15" ref="B46:K46">B42+B44</f>
        <v>2888188</v>
      </c>
      <c r="C46" s="32">
        <f t="shared" si="15"/>
        <v>71555</v>
      </c>
      <c r="D46" s="32">
        <f t="shared" si="15"/>
        <v>6131359</v>
      </c>
      <c r="E46" s="32">
        <f t="shared" si="15"/>
        <v>1132101</v>
      </c>
      <c r="F46" s="32">
        <f t="shared" si="15"/>
        <v>549877</v>
      </c>
      <c r="G46" s="32">
        <f t="shared" si="15"/>
        <v>3117397</v>
      </c>
      <c r="H46" s="32">
        <f t="shared" si="15"/>
        <v>825518</v>
      </c>
      <c r="I46" s="32">
        <f t="shared" si="15"/>
        <v>2849649</v>
      </c>
      <c r="J46" s="32">
        <f t="shared" si="15"/>
        <v>2401386</v>
      </c>
      <c r="K46" s="32">
        <f t="shared" si="15"/>
        <v>542707</v>
      </c>
      <c r="L46" s="11"/>
      <c r="M46" s="12"/>
      <c r="N46" s="12"/>
    </row>
    <row r="47" spans="1:14" s="13" customFormat="1" ht="12.75" customHeight="1">
      <c r="A47" s="26" t="s">
        <v>14</v>
      </c>
      <c r="B47" s="32">
        <v>161643</v>
      </c>
      <c r="C47" s="32">
        <v>5665</v>
      </c>
      <c r="D47" s="32">
        <v>248652</v>
      </c>
      <c r="E47" s="32">
        <v>53578</v>
      </c>
      <c r="F47" s="32">
        <v>48214</v>
      </c>
      <c r="G47" s="32">
        <v>124663</v>
      </c>
      <c r="H47" s="32">
        <v>30484</v>
      </c>
      <c r="I47" s="32">
        <v>94054</v>
      </c>
      <c r="J47" s="32">
        <v>123004</v>
      </c>
      <c r="K47" s="32">
        <v>30226</v>
      </c>
      <c r="L47" s="11"/>
      <c r="M47" s="12"/>
      <c r="N47" s="12"/>
    </row>
    <row r="48" spans="1:14" s="14" customFormat="1" ht="12.75" customHeight="1">
      <c r="A48" s="27" t="s">
        <v>15</v>
      </c>
      <c r="B48" s="33">
        <f aca="true" t="shared" si="16" ref="B48:K48">B47/B40*100</f>
        <v>5.3000641674899365</v>
      </c>
      <c r="C48" s="33">
        <f t="shared" si="16"/>
        <v>7.336182336182335</v>
      </c>
      <c r="D48" s="33">
        <f t="shared" si="16"/>
        <v>3.8973600515735782</v>
      </c>
      <c r="E48" s="33">
        <f t="shared" si="16"/>
        <v>4.518760979995429</v>
      </c>
      <c r="F48" s="33">
        <f t="shared" si="16"/>
        <v>8.061315084159434</v>
      </c>
      <c r="G48" s="33">
        <f t="shared" si="16"/>
        <v>3.845178682689401</v>
      </c>
      <c r="H48" s="33">
        <f t="shared" si="16"/>
        <v>3.5612066326947835</v>
      </c>
      <c r="I48" s="33">
        <f t="shared" si="16"/>
        <v>3.195091352626267</v>
      </c>
      <c r="J48" s="33">
        <f t="shared" si="16"/>
        <v>4.872622693007023</v>
      </c>
      <c r="K48" s="33">
        <f t="shared" si="16"/>
        <v>5.275660504805972</v>
      </c>
      <c r="L48" s="15"/>
      <c r="M48" s="16"/>
      <c r="N48" s="16"/>
    </row>
    <row r="49" spans="1:14" s="13" customFormat="1" ht="12.75" customHeight="1">
      <c r="A49" s="26" t="s">
        <v>16</v>
      </c>
      <c r="B49" s="32">
        <v>97199</v>
      </c>
      <c r="C49" s="32">
        <v>3731</v>
      </c>
      <c r="D49" s="32">
        <v>154586</v>
      </c>
      <c r="E49" s="32">
        <v>32256</v>
      </c>
      <c r="F49" s="32">
        <v>38980</v>
      </c>
      <c r="G49" s="32">
        <v>78184</v>
      </c>
      <c r="H49" s="32">
        <v>19147</v>
      </c>
      <c r="I49" s="32">
        <v>79237</v>
      </c>
      <c r="J49" s="32">
        <v>79739</v>
      </c>
      <c r="K49" s="32">
        <v>17797</v>
      </c>
      <c r="L49" s="11"/>
      <c r="M49" s="12"/>
      <c r="N49" s="12"/>
    </row>
    <row r="50" spans="1:14" s="14" customFormat="1" ht="12.75" customHeight="1">
      <c r="A50" s="29" t="s">
        <v>17</v>
      </c>
      <c r="B50" s="34">
        <f aca="true" t="shared" si="17" ref="B50:K50">B49/B47*100</f>
        <v>60.13189559708741</v>
      </c>
      <c r="C50" s="34">
        <f t="shared" si="17"/>
        <v>65.86054721977051</v>
      </c>
      <c r="D50" s="34">
        <f t="shared" si="17"/>
        <v>62.1696185834017</v>
      </c>
      <c r="E50" s="34">
        <f t="shared" si="17"/>
        <v>60.203814998693495</v>
      </c>
      <c r="F50" s="34">
        <f t="shared" si="17"/>
        <v>80.8478865059941</v>
      </c>
      <c r="G50" s="34">
        <f t="shared" si="17"/>
        <v>62.71628309923554</v>
      </c>
      <c r="H50" s="34">
        <f t="shared" si="17"/>
        <v>62.80999868783624</v>
      </c>
      <c r="I50" s="34">
        <f t="shared" si="17"/>
        <v>84.24628404958854</v>
      </c>
      <c r="J50" s="34">
        <f t="shared" si="17"/>
        <v>64.82634711066306</v>
      </c>
      <c r="K50" s="34">
        <f t="shared" si="17"/>
        <v>58.8797723813935</v>
      </c>
      <c r="L50" s="15"/>
      <c r="M50" s="16"/>
      <c r="N50" s="16"/>
    </row>
    <row r="51" spans="1:14" s="10" customFormat="1" ht="12">
      <c r="A51" s="28"/>
      <c r="D51" s="8"/>
      <c r="E51" s="11"/>
      <c r="F51" s="11"/>
      <c r="G51" s="11"/>
      <c r="H51" s="11"/>
      <c r="I51" s="11"/>
      <c r="J51" s="11"/>
      <c r="K51" s="11"/>
      <c r="L51" s="11"/>
      <c r="M51" s="12"/>
      <c r="N51" s="12"/>
    </row>
    <row r="52" spans="1:12" s="10" customFormat="1" ht="12">
      <c r="A52" s="35"/>
      <c r="B52" s="35" t="s">
        <v>18</v>
      </c>
      <c r="C52" s="35" t="s">
        <v>19</v>
      </c>
      <c r="D52" s="35" t="s">
        <v>20</v>
      </c>
      <c r="E52" s="35" t="s">
        <v>21</v>
      </c>
      <c r="F52" s="35" t="s">
        <v>22</v>
      </c>
      <c r="G52" s="35" t="s">
        <v>23</v>
      </c>
      <c r="H52" s="35" t="s">
        <v>24</v>
      </c>
      <c r="I52" s="35" t="s">
        <v>25</v>
      </c>
      <c r="J52" s="35" t="s">
        <v>26</v>
      </c>
      <c r="K52" s="35" t="s">
        <v>27</v>
      </c>
      <c r="L52" s="35" t="s">
        <v>32</v>
      </c>
    </row>
    <row r="53" spans="1:12" s="10" customFormat="1" ht="1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 t="s">
        <v>28</v>
      </c>
    </row>
    <row r="54" spans="1:12" s="13" customFormat="1" ht="12.75" customHeight="1">
      <c r="A54" s="26" t="s">
        <v>8</v>
      </c>
      <c r="B54" s="32">
        <v>1222908</v>
      </c>
      <c r="C54" s="32">
        <v>4346074</v>
      </c>
      <c r="D54" s="32">
        <v>1132453</v>
      </c>
      <c r="E54" s="32">
        <v>311124</v>
      </c>
      <c r="F54" s="32">
        <v>4504621</v>
      </c>
      <c r="G54" s="32">
        <v>3250561</v>
      </c>
      <c r="H54" s="32">
        <v>510105</v>
      </c>
      <c r="I54" s="32">
        <v>1734217</v>
      </c>
      <c r="J54" s="32">
        <v>4263881</v>
      </c>
      <c r="K54" s="32">
        <v>1343555</v>
      </c>
      <c r="L54" s="32">
        <f>C39+B39+D39+E39+F39+G39+H39+I39+J39+K39+B54+C54+D54+E54+F54+G54+H54+I54+J54+K54</f>
        <v>47944130</v>
      </c>
    </row>
    <row r="55" spans="1:12" s="13" customFormat="1" ht="12.75" customHeight="1">
      <c r="A55" s="26" t="s">
        <v>9</v>
      </c>
      <c r="B55" s="32">
        <v>994910</v>
      </c>
      <c r="C55" s="32">
        <v>3458273</v>
      </c>
      <c r="D55" s="32">
        <v>805505</v>
      </c>
      <c r="E55" s="32">
        <v>191829</v>
      </c>
      <c r="F55" s="32">
        <v>2874796</v>
      </c>
      <c r="G55" s="32">
        <v>2217606</v>
      </c>
      <c r="H55" s="32">
        <v>328952</v>
      </c>
      <c r="I55" s="32">
        <v>951479</v>
      </c>
      <c r="J55" s="32">
        <v>2655881</v>
      </c>
      <c r="K55" s="32">
        <v>975235</v>
      </c>
      <c r="L55" s="32">
        <f>C40+B40+D40+E40+F40+G40+H40+I40+J40+K40+B55+C55+D55+E55+F55+G55+H55+I55+J55+K55</f>
        <v>36884386</v>
      </c>
    </row>
    <row r="56" spans="1:12" s="14" customFormat="1" ht="12.75" customHeight="1">
      <c r="A56" s="27" t="s">
        <v>10</v>
      </c>
      <c r="B56" s="33">
        <f aca="true" t="shared" si="18" ref="B56:L56">B55/B54*100</f>
        <v>81.3560791163358</v>
      </c>
      <c r="C56" s="33">
        <f t="shared" si="18"/>
        <v>79.57234506361374</v>
      </c>
      <c r="D56" s="33">
        <f t="shared" si="18"/>
        <v>71.12922125686453</v>
      </c>
      <c r="E56" s="33">
        <f t="shared" si="18"/>
        <v>61.656767076792526</v>
      </c>
      <c r="F56" s="33">
        <f t="shared" si="18"/>
        <v>63.818820717658596</v>
      </c>
      <c r="G56" s="33">
        <f t="shared" si="18"/>
        <v>68.22225455852082</v>
      </c>
      <c r="H56" s="33">
        <f t="shared" si="18"/>
        <v>64.48711539781026</v>
      </c>
      <c r="I56" s="33">
        <f t="shared" si="18"/>
        <v>54.86504860695057</v>
      </c>
      <c r="J56" s="33">
        <f t="shared" si="18"/>
        <v>62.287878109168616</v>
      </c>
      <c r="K56" s="33">
        <f t="shared" si="18"/>
        <v>72.58616134062245</v>
      </c>
      <c r="L56" s="33">
        <f t="shared" si="18"/>
        <v>76.93201649503287</v>
      </c>
    </row>
    <row r="57" spans="1:12" s="13" customFormat="1" ht="12.75" customHeight="1">
      <c r="A57" s="26" t="s">
        <v>11</v>
      </c>
      <c r="B57" s="32">
        <v>548836</v>
      </c>
      <c r="C57" s="32">
        <v>1814152</v>
      </c>
      <c r="D57" s="32">
        <v>428926</v>
      </c>
      <c r="E57" s="32">
        <v>101469</v>
      </c>
      <c r="F57" s="32">
        <v>1376517</v>
      </c>
      <c r="G57" s="32">
        <v>1021839</v>
      </c>
      <c r="H57" s="32">
        <v>167864</v>
      </c>
      <c r="I57" s="32">
        <v>485857</v>
      </c>
      <c r="J57" s="32">
        <v>1386263</v>
      </c>
      <c r="K57" s="32">
        <v>534773</v>
      </c>
      <c r="L57" s="32">
        <f>C42+B42+D42+E42+F42+G42+H42+I42+J42+K42+B57+C57+D57+E57+F57+G57+H57+I57+J57+K57</f>
        <v>19255520</v>
      </c>
    </row>
    <row r="58" spans="1:12" s="14" customFormat="1" ht="12.75" customHeight="1">
      <c r="A58" s="27" t="s">
        <v>10</v>
      </c>
      <c r="B58" s="33">
        <f aca="true" t="shared" si="19" ref="B58:L58">B57/B61*100</f>
        <v>58.24491398614015</v>
      </c>
      <c r="C58" s="33">
        <f t="shared" si="19"/>
        <v>54.672230672167984</v>
      </c>
      <c r="D58" s="33">
        <f t="shared" si="19"/>
        <v>58.05444795447963</v>
      </c>
      <c r="E58" s="33">
        <f t="shared" si="19"/>
        <v>59.53495740336548</v>
      </c>
      <c r="F58" s="33">
        <f t="shared" si="19"/>
        <v>52.14444951634868</v>
      </c>
      <c r="G58" s="33">
        <f t="shared" si="19"/>
        <v>50.25050528893675</v>
      </c>
      <c r="H58" s="33">
        <f t="shared" si="19"/>
        <v>57.65946484388418</v>
      </c>
      <c r="I58" s="33">
        <f t="shared" si="19"/>
        <v>58.19887353232186</v>
      </c>
      <c r="J58" s="33">
        <f t="shared" si="19"/>
        <v>58.31480317650216</v>
      </c>
      <c r="K58" s="33">
        <f t="shared" si="19"/>
        <v>57.55668780485704</v>
      </c>
      <c r="L58" s="33">
        <f t="shared" si="19"/>
        <v>55.35562809807424</v>
      </c>
    </row>
    <row r="59" spans="1:12" s="17" customFormat="1" ht="12.75" customHeight="1">
      <c r="A59" s="26" t="s">
        <v>12</v>
      </c>
      <c r="B59" s="32">
        <v>393454</v>
      </c>
      <c r="C59" s="32">
        <v>1504081</v>
      </c>
      <c r="D59" s="32">
        <v>309908</v>
      </c>
      <c r="E59" s="32">
        <v>68967</v>
      </c>
      <c r="F59" s="32">
        <v>1263298</v>
      </c>
      <c r="G59" s="32">
        <v>1011651</v>
      </c>
      <c r="H59" s="32">
        <v>123266</v>
      </c>
      <c r="I59" s="32">
        <v>348965</v>
      </c>
      <c r="J59" s="32">
        <v>990943</v>
      </c>
      <c r="K59" s="32">
        <v>394351</v>
      </c>
      <c r="L59" s="32">
        <f>C44+B44+D44+E44+F44+G44+H44+I44+J44+K44+B59+C59+D59+E59+F59+G59+H59+I59+J59+K59</f>
        <v>15529597</v>
      </c>
    </row>
    <row r="60" spans="1:12" s="18" customFormat="1" ht="12.75" customHeight="1">
      <c r="A60" s="27" t="s">
        <v>10</v>
      </c>
      <c r="B60" s="33">
        <f aca="true" t="shared" si="20" ref="B60:L60">B59/B61*100</f>
        <v>41.75508601385985</v>
      </c>
      <c r="C60" s="33">
        <f t="shared" si="20"/>
        <v>45.327769327832016</v>
      </c>
      <c r="D60" s="33">
        <f t="shared" si="20"/>
        <v>41.94555204552037</v>
      </c>
      <c r="E60" s="33">
        <f t="shared" si="20"/>
        <v>40.46504259663452</v>
      </c>
      <c r="F60" s="33">
        <f t="shared" si="20"/>
        <v>47.855550483651314</v>
      </c>
      <c r="G60" s="33">
        <f t="shared" si="20"/>
        <v>49.74949471106325</v>
      </c>
      <c r="H60" s="33">
        <f t="shared" si="20"/>
        <v>42.34053515611583</v>
      </c>
      <c r="I60" s="33">
        <f t="shared" si="20"/>
        <v>41.80112646767814</v>
      </c>
      <c r="J60" s="33">
        <f t="shared" si="20"/>
        <v>41.68519682349784</v>
      </c>
      <c r="K60" s="33">
        <f t="shared" si="20"/>
        <v>42.44331219514295</v>
      </c>
      <c r="L60" s="33">
        <f t="shared" si="20"/>
        <v>44.64437190192576</v>
      </c>
    </row>
    <row r="61" spans="1:12" s="17" customFormat="1" ht="12.75" customHeight="1">
      <c r="A61" s="26" t="s">
        <v>13</v>
      </c>
      <c r="B61" s="32">
        <f aca="true" t="shared" si="21" ref="B61:L61">B57+B59</f>
        <v>942290</v>
      </c>
      <c r="C61" s="32">
        <f t="shared" si="21"/>
        <v>3318233</v>
      </c>
      <c r="D61" s="32">
        <f t="shared" si="21"/>
        <v>738834</v>
      </c>
      <c r="E61" s="32">
        <f t="shared" si="21"/>
        <v>170436</v>
      </c>
      <c r="F61" s="32">
        <f t="shared" si="21"/>
        <v>2639815</v>
      </c>
      <c r="G61" s="32">
        <f t="shared" si="21"/>
        <v>2033490</v>
      </c>
      <c r="H61" s="32">
        <f t="shared" si="21"/>
        <v>291130</v>
      </c>
      <c r="I61" s="32">
        <f t="shared" si="21"/>
        <v>834822</v>
      </c>
      <c r="J61" s="32">
        <f t="shared" si="21"/>
        <v>2377206</v>
      </c>
      <c r="K61" s="32">
        <f t="shared" si="21"/>
        <v>929124</v>
      </c>
      <c r="L61" s="32">
        <f t="shared" si="21"/>
        <v>34785117</v>
      </c>
    </row>
    <row r="62" spans="1:12" s="17" customFormat="1" ht="12.75" customHeight="1">
      <c r="A62" s="26" t="s">
        <v>14</v>
      </c>
      <c r="B62" s="32">
        <v>52620</v>
      </c>
      <c r="C62" s="32">
        <v>140040</v>
      </c>
      <c r="D62" s="32">
        <v>66671</v>
      </c>
      <c r="E62" s="32">
        <v>21393</v>
      </c>
      <c r="F62" s="32">
        <v>234981</v>
      </c>
      <c r="G62" s="32">
        <v>184116</v>
      </c>
      <c r="H62" s="32">
        <v>37822</v>
      </c>
      <c r="I62" s="32">
        <v>116657</v>
      </c>
      <c r="J62" s="32">
        <v>278675</v>
      </c>
      <c r="K62" s="32">
        <v>46111</v>
      </c>
      <c r="L62" s="32">
        <f>C47+B47+D47+E47+F47+G47+H47+I47+J47+K47+B62+C62+D62+E62+F62+G62+H62+I62+J62+K62</f>
        <v>2099269</v>
      </c>
    </row>
    <row r="63" spans="1:12" s="18" customFormat="1" ht="12.75">
      <c r="A63" s="27" t="s">
        <v>15</v>
      </c>
      <c r="B63" s="33">
        <f aca="true" t="shared" si="22" ref="B63:L63">B62/B55*100</f>
        <v>5.288920605883949</v>
      </c>
      <c r="C63" s="33">
        <f t="shared" si="22"/>
        <v>4.049420042894242</v>
      </c>
      <c r="D63" s="33">
        <f t="shared" si="22"/>
        <v>8.276919448048119</v>
      </c>
      <c r="E63" s="33">
        <f t="shared" si="22"/>
        <v>11.152119856747415</v>
      </c>
      <c r="F63" s="33">
        <f t="shared" si="22"/>
        <v>8.17383216061244</v>
      </c>
      <c r="G63" s="33">
        <f t="shared" si="22"/>
        <v>8.302466714105211</v>
      </c>
      <c r="H63" s="33">
        <f t="shared" si="22"/>
        <v>11.497726112016343</v>
      </c>
      <c r="I63" s="33">
        <f t="shared" si="22"/>
        <v>12.260596397818555</v>
      </c>
      <c r="J63" s="33">
        <f t="shared" si="22"/>
        <v>10.49275174603079</v>
      </c>
      <c r="K63" s="33">
        <f t="shared" si="22"/>
        <v>4.728193717411701</v>
      </c>
      <c r="L63" s="33">
        <f t="shared" si="22"/>
        <v>5.691484196049786</v>
      </c>
    </row>
    <row r="64" spans="1:12" s="13" customFormat="1" ht="12">
      <c r="A64" s="26" t="s">
        <v>16</v>
      </c>
      <c r="B64" s="32">
        <v>41889</v>
      </c>
      <c r="C64" s="32">
        <v>86838</v>
      </c>
      <c r="D64" s="32">
        <v>40433</v>
      </c>
      <c r="E64" s="32">
        <v>14130</v>
      </c>
      <c r="F64" s="32">
        <v>146858</v>
      </c>
      <c r="G64" s="32">
        <v>113104</v>
      </c>
      <c r="H64" s="32">
        <v>23662</v>
      </c>
      <c r="I64" s="32">
        <v>73372</v>
      </c>
      <c r="J64" s="32">
        <v>147919</v>
      </c>
      <c r="K64" s="32">
        <v>25863</v>
      </c>
      <c r="L64" s="32">
        <f>C49+B49+D49+E49+F49+G49+H49+I49+J49+K49+B64+C64+D64+E64+F64+G64+H64+I64+J64+K64</f>
        <v>1314924</v>
      </c>
    </row>
    <row r="65" spans="1:12" s="14" customFormat="1" ht="12" customHeight="1">
      <c r="A65" s="29" t="s">
        <v>17</v>
      </c>
      <c r="B65" s="34">
        <f aca="true" t="shared" si="23" ref="B65:L65">B64/B62*100</f>
        <v>79.6066134549601</v>
      </c>
      <c r="C65" s="34">
        <f t="shared" si="23"/>
        <v>62.00942587832048</v>
      </c>
      <c r="D65" s="34">
        <f t="shared" si="23"/>
        <v>60.645558038727486</v>
      </c>
      <c r="E65" s="34">
        <f t="shared" si="23"/>
        <v>66.04964240639461</v>
      </c>
      <c r="F65" s="34">
        <f t="shared" si="23"/>
        <v>62.497818972597784</v>
      </c>
      <c r="G65" s="34">
        <f t="shared" si="23"/>
        <v>61.43083708097069</v>
      </c>
      <c r="H65" s="34">
        <f t="shared" si="23"/>
        <v>62.56147215906086</v>
      </c>
      <c r="I65" s="34">
        <f t="shared" si="23"/>
        <v>62.89549705547031</v>
      </c>
      <c r="J65" s="34">
        <f t="shared" si="23"/>
        <v>53.07939355880505</v>
      </c>
      <c r="K65" s="34">
        <f t="shared" si="23"/>
        <v>56.088568888117805</v>
      </c>
      <c r="L65" s="34">
        <f t="shared" si="23"/>
        <v>62.63723229371748</v>
      </c>
    </row>
    <row r="66" spans="1:14" s="10" customFormat="1" ht="12.75">
      <c r="A66" s="31" t="s">
        <v>29</v>
      </c>
      <c r="B66" s="22" t="s">
        <v>30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12"/>
      <c r="N66" s="5"/>
    </row>
    <row r="67" spans="2:14" s="10" customFormat="1" ht="12.75">
      <c r="B67" s="5"/>
      <c r="C67" s="23"/>
      <c r="D67" s="24"/>
      <c r="E67" s="24"/>
      <c r="F67" s="24"/>
      <c r="G67" s="24"/>
      <c r="H67" s="11"/>
      <c r="I67" s="11"/>
      <c r="J67" s="11"/>
      <c r="K67" s="11"/>
      <c r="L67" s="11"/>
      <c r="M67" s="12"/>
      <c r="N67" s="12"/>
    </row>
    <row r="70" spans="1:14" s="6" customFormat="1" ht="12">
      <c r="A70" s="6" t="s">
        <v>37</v>
      </c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9"/>
      <c r="N70" s="9"/>
    </row>
    <row r="71" spans="1:14" s="10" customFormat="1" ht="24">
      <c r="A71" s="1"/>
      <c r="B71" s="2" t="s">
        <v>0</v>
      </c>
      <c r="C71" s="1" t="s">
        <v>1</v>
      </c>
      <c r="D71" s="2" t="s">
        <v>2</v>
      </c>
      <c r="E71" s="2" t="s">
        <v>3</v>
      </c>
      <c r="F71" s="2" t="s">
        <v>33</v>
      </c>
      <c r="G71" s="2" t="s">
        <v>4</v>
      </c>
      <c r="H71" s="2" t="s">
        <v>34</v>
      </c>
      <c r="I71" s="1" t="s">
        <v>5</v>
      </c>
      <c r="J71" s="2" t="s">
        <v>6</v>
      </c>
      <c r="K71" s="2" t="s">
        <v>7</v>
      </c>
      <c r="L71" s="11"/>
      <c r="M71" s="12"/>
      <c r="N71" s="12"/>
    </row>
    <row r="72" spans="1:14" s="13" customFormat="1" ht="12.75" customHeight="1">
      <c r="A72" s="26" t="s">
        <v>8</v>
      </c>
      <c r="B72" s="32">
        <v>3671315</v>
      </c>
      <c r="C72" s="32">
        <v>99201</v>
      </c>
      <c r="D72" s="32">
        <v>7452742</v>
      </c>
      <c r="E72" s="32">
        <v>1488807</v>
      </c>
      <c r="F72" s="32">
        <v>739845</v>
      </c>
      <c r="G72" s="32">
        <v>3700123</v>
      </c>
      <c r="H72" s="32">
        <v>1066603</v>
      </c>
      <c r="I72" s="32">
        <v>3392794</v>
      </c>
      <c r="J72" s="32">
        <v>3013562</v>
      </c>
      <c r="K72" s="32">
        <v>699594</v>
      </c>
      <c r="L72" s="11"/>
      <c r="M72" s="12"/>
      <c r="N72" s="12"/>
    </row>
    <row r="73" spans="1:14" s="13" customFormat="1" ht="12.75" customHeight="1">
      <c r="A73" s="26" t="s">
        <v>9</v>
      </c>
      <c r="B73" s="32">
        <v>3049058</v>
      </c>
      <c r="C73" s="32">
        <v>77280</v>
      </c>
      <c r="D73" s="32">
        <v>6376900</v>
      </c>
      <c r="E73" s="32">
        <v>1185349</v>
      </c>
      <c r="F73" s="32">
        <v>597827</v>
      </c>
      <c r="G73" s="32">
        <v>3214543</v>
      </c>
      <c r="H73" s="32">
        <v>856149</v>
      </c>
      <c r="I73" s="32">
        <v>2968311</v>
      </c>
      <c r="J73" s="32">
        <v>2522434</v>
      </c>
      <c r="K73" s="32">
        <v>572809</v>
      </c>
      <c r="L73" s="11"/>
      <c r="M73" s="12"/>
      <c r="N73" s="12"/>
    </row>
    <row r="74" spans="1:14" s="14" customFormat="1" ht="12.75" customHeight="1">
      <c r="A74" s="27" t="s">
        <v>10</v>
      </c>
      <c r="B74" s="33">
        <f aca="true" t="shared" si="24" ref="B74:K74">B73/B72*100</f>
        <v>83.05084145599056</v>
      </c>
      <c r="C74" s="33">
        <f t="shared" si="24"/>
        <v>77.90244049959173</v>
      </c>
      <c r="D74" s="33">
        <f t="shared" si="24"/>
        <v>85.5644808313504</v>
      </c>
      <c r="E74" s="33">
        <f t="shared" si="24"/>
        <v>79.61737149274553</v>
      </c>
      <c r="F74" s="33">
        <f t="shared" si="24"/>
        <v>80.80435766951186</v>
      </c>
      <c r="G74" s="33">
        <f t="shared" si="24"/>
        <v>86.87665247885002</v>
      </c>
      <c r="H74" s="33">
        <f t="shared" si="24"/>
        <v>80.26875979160006</v>
      </c>
      <c r="I74" s="33">
        <f t="shared" si="24"/>
        <v>87.48868926318545</v>
      </c>
      <c r="J74" s="33">
        <f t="shared" si="24"/>
        <v>83.70274114154613</v>
      </c>
      <c r="K74" s="33">
        <f t="shared" si="24"/>
        <v>81.8773460035392</v>
      </c>
      <c r="L74" s="15"/>
      <c r="M74" s="16"/>
      <c r="N74" s="16"/>
    </row>
    <row r="75" spans="1:14" s="13" customFormat="1" ht="12.75" customHeight="1">
      <c r="A75" s="26" t="s">
        <v>11</v>
      </c>
      <c r="B75" s="32">
        <v>2679974</v>
      </c>
      <c r="C75" s="32">
        <v>68198</v>
      </c>
      <c r="D75" s="32">
        <v>5488404</v>
      </c>
      <c r="E75" s="32">
        <v>1034549</v>
      </c>
      <c r="F75" s="32">
        <v>506394</v>
      </c>
      <c r="G75" s="32">
        <v>2959731</v>
      </c>
      <c r="H75" s="32">
        <v>769677</v>
      </c>
      <c r="I75" s="32">
        <v>2656346</v>
      </c>
      <c r="J75" s="32">
        <v>2192429</v>
      </c>
      <c r="K75" s="32">
        <v>493621</v>
      </c>
      <c r="L75" s="11"/>
      <c r="M75" s="12"/>
      <c r="N75" s="12"/>
    </row>
    <row r="76" spans="1:14" s="14" customFormat="1" ht="12.75" customHeight="1">
      <c r="A76" s="27" t="s">
        <v>10</v>
      </c>
      <c r="B76" s="33">
        <f aca="true" t="shared" si="25" ref="B76:K76">B75/B79*100</f>
        <v>92.20337233665566</v>
      </c>
      <c r="C76" s="33">
        <f t="shared" si="25"/>
        <v>93.95993497010278</v>
      </c>
      <c r="D76" s="33">
        <f t="shared" si="25"/>
        <v>92.85120353404105</v>
      </c>
      <c r="E76" s="33">
        <f t="shared" si="25"/>
        <v>90.8998971109348</v>
      </c>
      <c r="F76" s="33">
        <f t="shared" si="25"/>
        <v>91.9505959427953</v>
      </c>
      <c r="G76" s="33">
        <f t="shared" si="25"/>
        <v>94.4236792723101</v>
      </c>
      <c r="H76" s="33">
        <f t="shared" si="25"/>
        <v>92.80093081017863</v>
      </c>
      <c r="I76" s="33">
        <f t="shared" si="25"/>
        <v>92.85802926814263</v>
      </c>
      <c r="J76" s="33">
        <f t="shared" si="25"/>
        <v>91.00595449347372</v>
      </c>
      <c r="K76" s="33">
        <f t="shared" si="25"/>
        <v>90.66215824061183</v>
      </c>
      <c r="L76" s="15"/>
      <c r="M76" s="16"/>
      <c r="N76" s="16"/>
    </row>
    <row r="77" spans="1:14" s="13" customFormat="1" ht="12.75" customHeight="1">
      <c r="A77" s="26" t="s">
        <v>12</v>
      </c>
      <c r="B77" s="32">
        <v>226616</v>
      </c>
      <c r="C77" s="32">
        <v>4384</v>
      </c>
      <c r="D77" s="32">
        <v>422563</v>
      </c>
      <c r="E77" s="32">
        <v>103570</v>
      </c>
      <c r="F77" s="32">
        <v>44330</v>
      </c>
      <c r="G77" s="32">
        <v>174791</v>
      </c>
      <c r="H77" s="32">
        <v>59708</v>
      </c>
      <c r="I77" s="32">
        <v>204307</v>
      </c>
      <c r="J77" s="32">
        <v>216676</v>
      </c>
      <c r="K77" s="32">
        <v>50841</v>
      </c>
      <c r="L77" s="11"/>
      <c r="M77" s="12"/>
      <c r="N77" s="12"/>
    </row>
    <row r="78" spans="1:14" s="14" customFormat="1" ht="12.75" customHeight="1">
      <c r="A78" s="27" t="s">
        <v>10</v>
      </c>
      <c r="B78" s="33">
        <f aca="true" t="shared" si="26" ref="B78:K78">B77/B79*100</f>
        <v>7.796627663344331</v>
      </c>
      <c r="C78" s="33">
        <f t="shared" si="26"/>
        <v>6.040065029897219</v>
      </c>
      <c r="D78" s="33">
        <f t="shared" si="26"/>
        <v>7.148796465958954</v>
      </c>
      <c r="E78" s="33">
        <f t="shared" si="26"/>
        <v>9.100102889065203</v>
      </c>
      <c r="F78" s="33">
        <f t="shared" si="26"/>
        <v>8.049404057204699</v>
      </c>
      <c r="G78" s="33">
        <f t="shared" si="26"/>
        <v>5.5763207276899</v>
      </c>
      <c r="H78" s="33">
        <f t="shared" si="26"/>
        <v>7.1990691898213734</v>
      </c>
      <c r="I78" s="33">
        <f t="shared" si="26"/>
        <v>7.141970731857376</v>
      </c>
      <c r="J78" s="33">
        <f t="shared" si="26"/>
        <v>8.994045506526282</v>
      </c>
      <c r="K78" s="33">
        <f t="shared" si="26"/>
        <v>9.337841759388168</v>
      </c>
      <c r="L78" s="15"/>
      <c r="M78" s="16"/>
      <c r="N78" s="16"/>
    </row>
    <row r="79" spans="1:14" s="13" customFormat="1" ht="12.75" customHeight="1">
      <c r="A79" s="26" t="s">
        <v>13</v>
      </c>
      <c r="B79" s="32">
        <f aca="true" t="shared" si="27" ref="B79:K79">B75+B77</f>
        <v>2906590</v>
      </c>
      <c r="C79" s="32">
        <f t="shared" si="27"/>
        <v>72582</v>
      </c>
      <c r="D79" s="32">
        <f t="shared" si="27"/>
        <v>5910967</v>
      </c>
      <c r="E79" s="32">
        <f t="shared" si="27"/>
        <v>1138119</v>
      </c>
      <c r="F79" s="32">
        <f t="shared" si="27"/>
        <v>550724</v>
      </c>
      <c r="G79" s="32">
        <f t="shared" si="27"/>
        <v>3134522</v>
      </c>
      <c r="H79" s="32">
        <f t="shared" si="27"/>
        <v>829385</v>
      </c>
      <c r="I79" s="32">
        <f t="shared" si="27"/>
        <v>2860653</v>
      </c>
      <c r="J79" s="32">
        <f t="shared" si="27"/>
        <v>2409105</v>
      </c>
      <c r="K79" s="32">
        <f t="shared" si="27"/>
        <v>544462</v>
      </c>
      <c r="L79" s="11"/>
      <c r="M79" s="12"/>
      <c r="N79" s="12"/>
    </row>
    <row r="80" spans="1:14" s="13" customFormat="1" ht="12.75" customHeight="1">
      <c r="A80" s="26" t="s">
        <v>14</v>
      </c>
      <c r="B80" s="32">
        <v>142468</v>
      </c>
      <c r="C80" s="32">
        <v>4698</v>
      </c>
      <c r="D80" s="32">
        <v>465933</v>
      </c>
      <c r="E80" s="32">
        <v>47230</v>
      </c>
      <c r="F80" s="32">
        <v>47103</v>
      </c>
      <c r="G80" s="32">
        <v>80021</v>
      </c>
      <c r="H80" s="32">
        <v>26764</v>
      </c>
      <c r="I80" s="32">
        <v>107658</v>
      </c>
      <c r="J80" s="32">
        <v>113329</v>
      </c>
      <c r="K80" s="32">
        <v>28347</v>
      </c>
      <c r="L80" s="11"/>
      <c r="M80" s="12"/>
      <c r="N80" s="12"/>
    </row>
    <row r="81" spans="1:14" s="14" customFormat="1" ht="12.75" customHeight="1">
      <c r="A81" s="27" t="s">
        <v>15</v>
      </c>
      <c r="B81" s="33">
        <f aca="true" t="shared" si="28" ref="B81:K81">B80/B73*100</f>
        <v>4.672525088076383</v>
      </c>
      <c r="C81" s="33">
        <f t="shared" si="28"/>
        <v>6.079192546583851</v>
      </c>
      <c r="D81" s="33">
        <f t="shared" si="28"/>
        <v>7.306575295206135</v>
      </c>
      <c r="E81" s="33">
        <f t="shared" si="28"/>
        <v>3.984480520083115</v>
      </c>
      <c r="F81" s="33">
        <f t="shared" si="28"/>
        <v>7.8790352392916345</v>
      </c>
      <c r="G81" s="33">
        <f t="shared" si="28"/>
        <v>2.489342964147625</v>
      </c>
      <c r="H81" s="33">
        <f t="shared" si="28"/>
        <v>3.126091369609729</v>
      </c>
      <c r="I81" s="33">
        <f t="shared" si="28"/>
        <v>3.6269110615430797</v>
      </c>
      <c r="J81" s="33">
        <f t="shared" si="28"/>
        <v>4.4928430238412576</v>
      </c>
      <c r="K81" s="33">
        <f t="shared" si="28"/>
        <v>4.948770008851118</v>
      </c>
      <c r="L81" s="15"/>
      <c r="M81" s="16"/>
      <c r="N81" s="16"/>
    </row>
    <row r="82" spans="1:14" s="13" customFormat="1" ht="12.75" customHeight="1">
      <c r="A82" s="26" t="s">
        <v>16</v>
      </c>
      <c r="B82" s="32">
        <v>87134</v>
      </c>
      <c r="C82" s="32">
        <v>3109</v>
      </c>
      <c r="D82" s="32">
        <v>143428</v>
      </c>
      <c r="E82" s="32">
        <v>29357</v>
      </c>
      <c r="F82" s="32">
        <v>39879</v>
      </c>
      <c r="G82" s="32">
        <v>71670</v>
      </c>
      <c r="H82" s="32">
        <v>17357</v>
      </c>
      <c r="I82" s="32">
        <v>74629</v>
      </c>
      <c r="J82" s="32">
        <v>76134</v>
      </c>
      <c r="K82" s="32">
        <v>16912</v>
      </c>
      <c r="L82" s="11"/>
      <c r="M82" s="12"/>
      <c r="N82" s="12"/>
    </row>
    <row r="83" spans="1:14" s="14" customFormat="1" ht="12.75" customHeight="1">
      <c r="A83" s="29" t="s">
        <v>17</v>
      </c>
      <c r="B83" s="34">
        <f aca="true" t="shared" si="29" ref="B83:K83">B82/B80*100</f>
        <v>61.16040093213915</v>
      </c>
      <c r="C83" s="34">
        <f t="shared" si="29"/>
        <v>66.17709663686675</v>
      </c>
      <c r="D83" s="34">
        <f t="shared" si="29"/>
        <v>30.78296664971144</v>
      </c>
      <c r="E83" s="34">
        <f t="shared" si="29"/>
        <v>62.15752699555367</v>
      </c>
      <c r="F83" s="34">
        <f t="shared" si="29"/>
        <v>84.66339723584485</v>
      </c>
      <c r="G83" s="34">
        <f t="shared" si="29"/>
        <v>89.56398945276864</v>
      </c>
      <c r="H83" s="34">
        <f t="shared" si="29"/>
        <v>64.85204005380362</v>
      </c>
      <c r="I83" s="34">
        <f t="shared" si="29"/>
        <v>69.3204406546657</v>
      </c>
      <c r="J83" s="34">
        <f t="shared" si="29"/>
        <v>67.17962745634392</v>
      </c>
      <c r="K83" s="34">
        <f t="shared" si="29"/>
        <v>59.660634282287376</v>
      </c>
      <c r="L83" s="15"/>
      <c r="M83" s="16"/>
      <c r="N83" s="16"/>
    </row>
    <row r="84" spans="1:14" s="10" customFormat="1" ht="12">
      <c r="A84" s="28"/>
      <c r="D84" s="8"/>
      <c r="E84" s="11"/>
      <c r="F84" s="11"/>
      <c r="G84" s="11"/>
      <c r="H84" s="11"/>
      <c r="I84" s="11"/>
      <c r="J84" s="11"/>
      <c r="K84" s="11"/>
      <c r="L84" s="11"/>
      <c r="M84" s="12"/>
      <c r="N84" s="12"/>
    </row>
    <row r="85" spans="1:12" s="10" customFormat="1" ht="12">
      <c r="A85" s="35"/>
      <c r="B85" s="35" t="s">
        <v>18</v>
      </c>
      <c r="C85" s="35" t="s">
        <v>19</v>
      </c>
      <c r="D85" s="35" t="s">
        <v>20</v>
      </c>
      <c r="E85" s="35" t="s">
        <v>21</v>
      </c>
      <c r="F85" s="35" t="s">
        <v>22</v>
      </c>
      <c r="G85" s="35" t="s">
        <v>23</v>
      </c>
      <c r="H85" s="35" t="s">
        <v>24</v>
      </c>
      <c r="I85" s="35" t="s">
        <v>25</v>
      </c>
      <c r="J85" s="35" t="s">
        <v>26</v>
      </c>
      <c r="K85" s="35" t="s">
        <v>27</v>
      </c>
      <c r="L85" s="35" t="s">
        <v>32</v>
      </c>
    </row>
    <row r="86" spans="1:12" s="10" customFormat="1" ht="1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 t="s">
        <v>28</v>
      </c>
    </row>
    <row r="87" spans="1:12" s="13" customFormat="1" ht="12.75" customHeight="1">
      <c r="A87" s="26" t="s">
        <v>8</v>
      </c>
      <c r="B87" s="32">
        <v>1222908</v>
      </c>
      <c r="C87" s="32">
        <v>4346074</v>
      </c>
      <c r="D87" s="32">
        <v>1132453</v>
      </c>
      <c r="E87" s="32">
        <v>311124</v>
      </c>
      <c r="F87" s="32">
        <v>4504621</v>
      </c>
      <c r="G87" s="32">
        <v>3250561</v>
      </c>
      <c r="H87" s="32">
        <v>510105</v>
      </c>
      <c r="I87" s="32">
        <v>1734217</v>
      </c>
      <c r="J87" s="32">
        <v>4263881</v>
      </c>
      <c r="K87" s="32">
        <v>1343555</v>
      </c>
      <c r="L87" s="32">
        <f>C72+B72+D72+E72+F72+G72+H72+I72+J72+K72+B87+C87+D87+E87+F87+G87+H87+I87+J87+K87</f>
        <v>47944085</v>
      </c>
    </row>
    <row r="88" spans="1:12" s="13" customFormat="1" ht="12.75" customHeight="1">
      <c r="A88" s="26" t="s">
        <v>9</v>
      </c>
      <c r="B88" s="32">
        <v>994935</v>
      </c>
      <c r="C88" s="32">
        <v>3456211</v>
      </c>
      <c r="D88" s="32">
        <v>804839</v>
      </c>
      <c r="E88" s="32">
        <v>191564</v>
      </c>
      <c r="F88" s="32">
        <v>2874450</v>
      </c>
      <c r="G88" s="32">
        <v>2216822</v>
      </c>
      <c r="H88" s="32">
        <v>328851</v>
      </c>
      <c r="I88" s="32">
        <v>951319</v>
      </c>
      <c r="J88" s="32">
        <v>2655088</v>
      </c>
      <c r="K88" s="32">
        <v>974813</v>
      </c>
      <c r="L88" s="32">
        <f>C73+B73+D73+E73+F73+G73+H73+I73+J73+K73+B88+C88+D88+E88+F88+G88+H88+I88+J88+K88</f>
        <v>36869552</v>
      </c>
    </row>
    <row r="89" spans="1:12" s="14" customFormat="1" ht="12.75" customHeight="1">
      <c r="A89" s="27" t="s">
        <v>10</v>
      </c>
      <c r="B89" s="33">
        <f aca="true" t="shared" si="30" ref="B89:L89">B88/B87*100</f>
        <v>81.35812342383892</v>
      </c>
      <c r="C89" s="33">
        <f t="shared" si="30"/>
        <v>79.52489994417951</v>
      </c>
      <c r="D89" s="33">
        <f t="shared" si="30"/>
        <v>71.07041086914865</v>
      </c>
      <c r="E89" s="33">
        <f t="shared" si="30"/>
        <v>61.57159203404431</v>
      </c>
      <c r="F89" s="33">
        <f t="shared" si="30"/>
        <v>63.81113971630465</v>
      </c>
      <c r="G89" s="33">
        <f t="shared" si="30"/>
        <v>68.1981356448933</v>
      </c>
      <c r="H89" s="33">
        <f t="shared" si="30"/>
        <v>64.46731555268033</v>
      </c>
      <c r="I89" s="33">
        <f t="shared" si="30"/>
        <v>54.85582254123907</v>
      </c>
      <c r="J89" s="33">
        <f t="shared" si="30"/>
        <v>62.26928002915654</v>
      </c>
      <c r="K89" s="33">
        <f t="shared" si="30"/>
        <v>72.5547521314721</v>
      </c>
      <c r="L89" s="33">
        <f t="shared" si="30"/>
        <v>76.90114849412602</v>
      </c>
    </row>
    <row r="90" spans="1:12" s="13" customFormat="1" ht="12.75" customHeight="1">
      <c r="A90" s="26" t="s">
        <v>11</v>
      </c>
      <c r="B90" s="32">
        <v>846526</v>
      </c>
      <c r="C90" s="32">
        <v>2946936</v>
      </c>
      <c r="D90" s="32">
        <v>653750</v>
      </c>
      <c r="E90" s="32">
        <v>147898</v>
      </c>
      <c r="F90" s="32">
        <v>2244564</v>
      </c>
      <c r="G90" s="32">
        <v>1754293</v>
      </c>
      <c r="H90" s="32">
        <v>251602</v>
      </c>
      <c r="I90" s="32">
        <v>708719</v>
      </c>
      <c r="J90" s="32">
        <v>1977974</v>
      </c>
      <c r="K90" s="32">
        <v>843578</v>
      </c>
      <c r="L90" s="32">
        <f>C75+B75+D75+E75+F75+G75+H75+I75+J75+K75+B90+C90+D90+E90+F90+G90+H90+I90+J90+K90</f>
        <v>31225163</v>
      </c>
    </row>
    <row r="91" spans="1:12" s="14" customFormat="1" ht="12.75" customHeight="1">
      <c r="A91" s="27" t="s">
        <v>10</v>
      </c>
      <c r="B91" s="33">
        <f aca="true" t="shared" si="31" ref="B91:L91">B90/B94*100</f>
        <v>90.66845177529052</v>
      </c>
      <c r="C91" s="33">
        <f t="shared" si="31"/>
        <v>89.3320864360513</v>
      </c>
      <c r="D91" s="33">
        <f t="shared" si="31"/>
        <v>88.29209659121602</v>
      </c>
      <c r="E91" s="33">
        <f t="shared" si="31"/>
        <v>86.16304202180031</v>
      </c>
      <c r="F91" s="33">
        <f t="shared" si="31"/>
        <v>85.0141181149334</v>
      </c>
      <c r="G91" s="33">
        <f t="shared" si="31"/>
        <v>86.48573100528047</v>
      </c>
      <c r="H91" s="33">
        <f t="shared" si="31"/>
        <v>86.47929634734429</v>
      </c>
      <c r="I91" s="33">
        <f t="shared" si="31"/>
        <v>84.93766171819476</v>
      </c>
      <c r="J91" s="33">
        <f t="shared" si="31"/>
        <v>83.19855103065768</v>
      </c>
      <c r="K91" s="33">
        <f t="shared" si="31"/>
        <v>91.17692199608737</v>
      </c>
      <c r="L91" s="33">
        <f t="shared" si="31"/>
        <v>90.25054663798743</v>
      </c>
    </row>
    <row r="92" spans="1:12" s="17" customFormat="1" ht="12.75" customHeight="1">
      <c r="A92" s="26" t="s">
        <v>12</v>
      </c>
      <c r="B92" s="32">
        <v>87124</v>
      </c>
      <c r="C92" s="32">
        <v>351919</v>
      </c>
      <c r="D92" s="32">
        <v>86690</v>
      </c>
      <c r="E92" s="32">
        <v>23751</v>
      </c>
      <c r="F92" s="32">
        <v>395661</v>
      </c>
      <c r="G92" s="32">
        <v>274126</v>
      </c>
      <c r="H92" s="32">
        <v>39337</v>
      </c>
      <c r="I92" s="32">
        <v>125680</v>
      </c>
      <c r="J92" s="32">
        <v>399440</v>
      </c>
      <c r="K92" s="32">
        <v>81632</v>
      </c>
      <c r="L92" s="32">
        <f>C77+B77+D77+E77+F77+G77+H77+I77+J77+K77+B92+C92+D92+E92+F92+G92+H92+I92+J92+K92</f>
        <v>3373146</v>
      </c>
    </row>
    <row r="93" spans="1:12" s="18" customFormat="1" ht="12.75" customHeight="1">
      <c r="A93" s="27" t="s">
        <v>10</v>
      </c>
      <c r="B93" s="33">
        <f aca="true" t="shared" si="32" ref="B93:L93">B92/B94*100</f>
        <v>9.331548224709474</v>
      </c>
      <c r="C93" s="33">
        <f t="shared" si="32"/>
        <v>10.667913563948703</v>
      </c>
      <c r="D93" s="33">
        <f t="shared" si="32"/>
        <v>11.707903408783967</v>
      </c>
      <c r="E93" s="33">
        <f t="shared" si="32"/>
        <v>13.836957978199699</v>
      </c>
      <c r="F93" s="33">
        <f t="shared" si="32"/>
        <v>14.985881885066613</v>
      </c>
      <c r="G93" s="33">
        <f t="shared" si="32"/>
        <v>13.514268994719533</v>
      </c>
      <c r="H93" s="33">
        <f t="shared" si="32"/>
        <v>13.52070365265571</v>
      </c>
      <c r="I93" s="33">
        <f t="shared" si="32"/>
        <v>15.062338281805227</v>
      </c>
      <c r="J93" s="33">
        <f t="shared" si="32"/>
        <v>16.80144896934232</v>
      </c>
      <c r="K93" s="33">
        <f t="shared" si="32"/>
        <v>8.823078003912626</v>
      </c>
      <c r="L93" s="33">
        <f t="shared" si="32"/>
        <v>9.749453362012577</v>
      </c>
    </row>
    <row r="94" spans="1:12" s="17" customFormat="1" ht="12.75" customHeight="1">
      <c r="A94" s="26" t="s">
        <v>13</v>
      </c>
      <c r="B94" s="32">
        <f aca="true" t="shared" si="33" ref="B94:L94">B90+B92</f>
        <v>933650</v>
      </c>
      <c r="C94" s="32">
        <f t="shared" si="33"/>
        <v>3298855</v>
      </c>
      <c r="D94" s="32">
        <f t="shared" si="33"/>
        <v>740440</v>
      </c>
      <c r="E94" s="32">
        <f t="shared" si="33"/>
        <v>171649</v>
      </c>
      <c r="F94" s="32">
        <f t="shared" si="33"/>
        <v>2640225</v>
      </c>
      <c r="G94" s="32">
        <f t="shared" si="33"/>
        <v>2028419</v>
      </c>
      <c r="H94" s="32">
        <f t="shared" si="33"/>
        <v>290939</v>
      </c>
      <c r="I94" s="32">
        <f t="shared" si="33"/>
        <v>834399</v>
      </c>
      <c r="J94" s="32">
        <f t="shared" si="33"/>
        <v>2377414</v>
      </c>
      <c r="K94" s="32">
        <f t="shared" si="33"/>
        <v>925210</v>
      </c>
      <c r="L94" s="32">
        <f t="shared" si="33"/>
        <v>34598309</v>
      </c>
    </row>
    <row r="95" spans="1:12" s="17" customFormat="1" ht="12.75" customHeight="1">
      <c r="A95" s="26" t="s">
        <v>14</v>
      </c>
      <c r="B95" s="32">
        <v>61285</v>
      </c>
      <c r="C95" s="32">
        <v>157356</v>
      </c>
      <c r="D95" s="32">
        <v>64399</v>
      </c>
      <c r="E95" s="32">
        <v>19915</v>
      </c>
      <c r="F95" s="32">
        <v>234225</v>
      </c>
      <c r="G95" s="32">
        <v>188403</v>
      </c>
      <c r="H95" s="32">
        <v>37912</v>
      </c>
      <c r="I95" s="32">
        <v>116920</v>
      </c>
      <c r="J95" s="32">
        <v>277674</v>
      </c>
      <c r="K95" s="32">
        <v>49603</v>
      </c>
      <c r="L95" s="32">
        <f>C80+B80+D80+E80+F80+G80+H80+I80+J80+K80+B95+C95+D95+E95+F95+G95+H95+I95+J95+K95</f>
        <v>2271243</v>
      </c>
    </row>
    <row r="96" spans="1:12" s="18" customFormat="1" ht="12.75">
      <c r="A96" s="27" t="s">
        <v>15</v>
      </c>
      <c r="B96" s="33">
        <f aca="true" t="shared" si="34" ref="B96:L96">B95/B88*100</f>
        <v>6.159698874800867</v>
      </c>
      <c r="C96" s="33">
        <f t="shared" si="34"/>
        <v>4.552847033933982</v>
      </c>
      <c r="D96" s="33">
        <f t="shared" si="34"/>
        <v>8.001476071611838</v>
      </c>
      <c r="E96" s="33">
        <f t="shared" si="34"/>
        <v>10.396003424443007</v>
      </c>
      <c r="F96" s="33">
        <f t="shared" si="34"/>
        <v>8.148515368157387</v>
      </c>
      <c r="G96" s="33">
        <f t="shared" si="34"/>
        <v>8.498787904486694</v>
      </c>
      <c r="H96" s="33">
        <f t="shared" si="34"/>
        <v>11.528625426104831</v>
      </c>
      <c r="I96" s="33">
        <f t="shared" si="34"/>
        <v>12.290304303813967</v>
      </c>
      <c r="J96" s="33">
        <f t="shared" si="34"/>
        <v>10.458184436824693</v>
      </c>
      <c r="K96" s="33">
        <f t="shared" si="34"/>
        <v>5.088463120619031</v>
      </c>
      <c r="L96" s="33">
        <f t="shared" si="34"/>
        <v>6.16021317535944</v>
      </c>
    </row>
    <row r="97" spans="1:12" s="13" customFormat="1" ht="12">
      <c r="A97" s="26" t="s">
        <v>16</v>
      </c>
      <c r="B97" s="32">
        <v>40250</v>
      </c>
      <c r="C97" s="32">
        <v>85257</v>
      </c>
      <c r="D97" s="32">
        <v>39944</v>
      </c>
      <c r="E97" s="32">
        <v>14067</v>
      </c>
      <c r="F97" s="32">
        <v>152967</v>
      </c>
      <c r="G97" s="32">
        <v>121365</v>
      </c>
      <c r="H97" s="32">
        <v>24503</v>
      </c>
      <c r="I97" s="32">
        <v>75165</v>
      </c>
      <c r="J97" s="32">
        <v>151153</v>
      </c>
      <c r="K97" s="32">
        <v>25401</v>
      </c>
      <c r="L97" s="32">
        <f>C82+B82+D82+E82+F82+G82+H82+I82+J82+K82+B97+C97+D97+E97+F97+G97+H97+I97+J97+K97</f>
        <v>1289681</v>
      </c>
    </row>
    <row r="98" spans="1:12" s="14" customFormat="1" ht="12" customHeight="1">
      <c r="A98" s="29" t="s">
        <v>17</v>
      </c>
      <c r="B98" s="34">
        <f aca="true" t="shared" si="35" ref="B98:L98">B97/B95*100</f>
        <v>65.67675613934895</v>
      </c>
      <c r="C98" s="34">
        <f t="shared" si="35"/>
        <v>54.18096545412949</v>
      </c>
      <c r="D98" s="34">
        <f t="shared" si="35"/>
        <v>62.02580785415922</v>
      </c>
      <c r="E98" s="34">
        <f t="shared" si="35"/>
        <v>70.63519959829274</v>
      </c>
      <c r="F98" s="34">
        <f t="shared" si="35"/>
        <v>65.30771693884085</v>
      </c>
      <c r="G98" s="34">
        <f t="shared" si="35"/>
        <v>64.41776404834319</v>
      </c>
      <c r="H98" s="34">
        <f t="shared" si="35"/>
        <v>64.63125131884364</v>
      </c>
      <c r="I98" s="34">
        <f t="shared" si="35"/>
        <v>64.2875470407116</v>
      </c>
      <c r="J98" s="34">
        <f t="shared" si="35"/>
        <v>54.43541707181802</v>
      </c>
      <c r="K98" s="34">
        <f t="shared" si="35"/>
        <v>51.20859625425882</v>
      </c>
      <c r="L98" s="34">
        <f t="shared" si="35"/>
        <v>56.78304787290484</v>
      </c>
    </row>
    <row r="99" spans="1:14" s="10" customFormat="1" ht="12.75">
      <c r="A99" s="31" t="s">
        <v>29</v>
      </c>
      <c r="B99" s="22" t="s">
        <v>30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2"/>
      <c r="N99" s="5"/>
    </row>
    <row r="100" spans="2:14" s="10" customFormat="1" ht="12.75">
      <c r="B100" s="5"/>
      <c r="C100" s="23"/>
      <c r="D100" s="24"/>
      <c r="E100" s="24"/>
      <c r="F100" s="24"/>
      <c r="G100" s="24"/>
      <c r="H100" s="11"/>
      <c r="I100" s="11"/>
      <c r="J100" s="11"/>
      <c r="K100" s="11"/>
      <c r="L100" s="11"/>
      <c r="M100" s="12"/>
      <c r="N100" s="12"/>
    </row>
    <row r="103" spans="1:14" s="6" customFormat="1" ht="12">
      <c r="A103" s="6" t="s">
        <v>38</v>
      </c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9"/>
      <c r="N103" s="9"/>
    </row>
    <row r="104" spans="1:14" s="10" customFormat="1" ht="24">
      <c r="A104" s="1"/>
      <c r="B104" s="2" t="s">
        <v>0</v>
      </c>
      <c r="C104" s="1" t="s">
        <v>1</v>
      </c>
      <c r="D104" s="2" t="s">
        <v>2</v>
      </c>
      <c r="E104" s="2" t="s">
        <v>3</v>
      </c>
      <c r="F104" s="2" t="s">
        <v>33</v>
      </c>
      <c r="G104" s="2" t="s">
        <v>4</v>
      </c>
      <c r="H104" s="2" t="s">
        <v>34</v>
      </c>
      <c r="I104" s="1" t="s">
        <v>5</v>
      </c>
      <c r="J104" s="2" t="s">
        <v>6</v>
      </c>
      <c r="K104" s="2" t="s">
        <v>7</v>
      </c>
      <c r="L104" s="11"/>
      <c r="M104" s="12"/>
      <c r="N104" s="12"/>
    </row>
    <row r="105" spans="1:14" s="13" customFormat="1" ht="12.75" customHeight="1">
      <c r="A105" s="26" t="s">
        <v>8</v>
      </c>
      <c r="B105" s="32">
        <v>3671315</v>
      </c>
      <c r="C105" s="32">
        <v>99201</v>
      </c>
      <c r="D105" s="32">
        <v>7452742</v>
      </c>
      <c r="E105" s="32">
        <v>1488807</v>
      </c>
      <c r="F105" s="32">
        <v>739845</v>
      </c>
      <c r="G105" s="32">
        <v>3700123</v>
      </c>
      <c r="H105" s="32">
        <v>1066603</v>
      </c>
      <c r="I105" s="32">
        <v>3392794</v>
      </c>
      <c r="J105" s="32">
        <v>3013599</v>
      </c>
      <c r="K105" s="32">
        <v>699594</v>
      </c>
      <c r="L105" s="11"/>
      <c r="M105" s="12"/>
      <c r="N105" s="12"/>
    </row>
    <row r="106" spans="1:14" s="13" customFormat="1" ht="12.75" customHeight="1">
      <c r="A106" s="26" t="s">
        <v>9</v>
      </c>
      <c r="B106" s="32">
        <v>3046643</v>
      </c>
      <c r="C106" s="32">
        <v>77133</v>
      </c>
      <c r="D106" s="32">
        <v>6372077</v>
      </c>
      <c r="E106" s="32">
        <v>1183844</v>
      </c>
      <c r="F106" s="32">
        <v>597250</v>
      </c>
      <c r="G106" s="32">
        <v>3240452</v>
      </c>
      <c r="H106" s="32">
        <v>855036</v>
      </c>
      <c r="I106" s="32">
        <v>2966447</v>
      </c>
      <c r="J106" s="32">
        <v>2518771</v>
      </c>
      <c r="K106" s="32">
        <v>572217</v>
      </c>
      <c r="L106" s="11"/>
      <c r="M106" s="12"/>
      <c r="N106" s="12"/>
    </row>
    <row r="107" spans="1:14" s="14" customFormat="1" ht="12.75" customHeight="1">
      <c r="A107" s="27" t="s">
        <v>10</v>
      </c>
      <c r="B107" s="33">
        <f aca="true" t="shared" si="36" ref="B107:K107">B106/B105*100</f>
        <v>82.98506121103746</v>
      </c>
      <c r="C107" s="33">
        <f t="shared" si="36"/>
        <v>77.754256509511</v>
      </c>
      <c r="D107" s="33">
        <f t="shared" si="36"/>
        <v>85.49976639470412</v>
      </c>
      <c r="E107" s="33">
        <f t="shared" si="36"/>
        <v>79.51628384337258</v>
      </c>
      <c r="F107" s="33">
        <f t="shared" si="36"/>
        <v>80.72636836094047</v>
      </c>
      <c r="G107" s="33">
        <f t="shared" si="36"/>
        <v>87.57687244451063</v>
      </c>
      <c r="H107" s="33">
        <f t="shared" si="36"/>
        <v>80.16440981321072</v>
      </c>
      <c r="I107" s="33">
        <f t="shared" si="36"/>
        <v>87.43374929335526</v>
      </c>
      <c r="J107" s="33">
        <f t="shared" si="36"/>
        <v>83.58016444789105</v>
      </c>
      <c r="K107" s="33">
        <f t="shared" si="36"/>
        <v>81.79272549507286</v>
      </c>
      <c r="L107" s="15"/>
      <c r="M107" s="16"/>
      <c r="N107" s="16"/>
    </row>
    <row r="108" spans="1:14" s="13" customFormat="1" ht="12.75" customHeight="1">
      <c r="A108" s="26" t="s">
        <v>11</v>
      </c>
      <c r="B108" s="32">
        <v>2654665</v>
      </c>
      <c r="C108" s="32">
        <v>67439</v>
      </c>
      <c r="D108" s="32">
        <v>5707758</v>
      </c>
      <c r="E108" s="32">
        <v>1034871</v>
      </c>
      <c r="F108" s="32">
        <v>498187</v>
      </c>
      <c r="G108" s="32">
        <v>2935857</v>
      </c>
      <c r="H108" s="32">
        <v>762369</v>
      </c>
      <c r="I108" s="32">
        <v>2648230</v>
      </c>
      <c r="J108" s="32">
        <v>2155072</v>
      </c>
      <c r="K108" s="32">
        <v>485966</v>
      </c>
      <c r="L108" s="11"/>
      <c r="M108" s="12"/>
      <c r="N108" s="12"/>
    </row>
    <row r="109" spans="1:14" s="14" customFormat="1" ht="12.75" customHeight="1">
      <c r="A109" s="27" t="s">
        <v>10</v>
      </c>
      <c r="B109" s="33">
        <f aca="true" t="shared" si="37" ref="B109:K109">B108/B112*100</f>
        <v>92.0836245635882</v>
      </c>
      <c r="C109" s="33">
        <f t="shared" si="37"/>
        <v>93.90656548074915</v>
      </c>
      <c r="D109" s="33">
        <f t="shared" si="37"/>
        <v>93.02786260238715</v>
      </c>
      <c r="E109" s="33">
        <f t="shared" si="37"/>
        <v>91.94015238203541</v>
      </c>
      <c r="F109" s="33">
        <f t="shared" si="37"/>
        <v>91.55476246046521</v>
      </c>
      <c r="G109" s="33">
        <f t="shared" si="37"/>
        <v>94.10600390930766</v>
      </c>
      <c r="H109" s="33">
        <f t="shared" si="37"/>
        <v>92.57173872919967</v>
      </c>
      <c r="I109" s="33">
        <f t="shared" si="37"/>
        <v>93.24320137233059</v>
      </c>
      <c r="J109" s="33">
        <f t="shared" si="37"/>
        <v>90.60116806438648</v>
      </c>
      <c r="K109" s="33">
        <f t="shared" si="37"/>
        <v>90.04356115701101</v>
      </c>
      <c r="L109" s="15"/>
      <c r="M109" s="16"/>
      <c r="N109" s="16"/>
    </row>
    <row r="110" spans="1:14" s="13" customFormat="1" ht="12.75" customHeight="1">
      <c r="A110" s="26" t="s">
        <v>12</v>
      </c>
      <c r="B110" s="32">
        <v>228220</v>
      </c>
      <c r="C110" s="32">
        <v>4376</v>
      </c>
      <c r="D110" s="32">
        <v>427778</v>
      </c>
      <c r="E110" s="32">
        <v>90721</v>
      </c>
      <c r="F110" s="32">
        <v>45954</v>
      </c>
      <c r="G110" s="32">
        <v>183877</v>
      </c>
      <c r="H110" s="32">
        <v>61175</v>
      </c>
      <c r="I110" s="32">
        <v>191902</v>
      </c>
      <c r="J110" s="32">
        <v>223564</v>
      </c>
      <c r="K110" s="32">
        <v>53735</v>
      </c>
      <c r="L110" s="11"/>
      <c r="M110" s="12"/>
      <c r="N110" s="12"/>
    </row>
    <row r="111" spans="1:14" s="14" customFormat="1" ht="12.75" customHeight="1">
      <c r="A111" s="27" t="s">
        <v>10</v>
      </c>
      <c r="B111" s="33">
        <f aca="true" t="shared" si="38" ref="B111:K111">B110/B112*100</f>
        <v>7.916375436411789</v>
      </c>
      <c r="C111" s="33">
        <f t="shared" si="38"/>
        <v>6.093434519250853</v>
      </c>
      <c r="D111" s="33">
        <f t="shared" si="38"/>
        <v>6.972137397612857</v>
      </c>
      <c r="E111" s="33">
        <f t="shared" si="38"/>
        <v>8.059847617964591</v>
      </c>
      <c r="F111" s="33">
        <f t="shared" si="38"/>
        <v>8.44523753953479</v>
      </c>
      <c r="G111" s="33">
        <f t="shared" si="38"/>
        <v>5.893996090692347</v>
      </c>
      <c r="H111" s="33">
        <f t="shared" si="38"/>
        <v>7.428261270800346</v>
      </c>
      <c r="I111" s="33">
        <f t="shared" si="38"/>
        <v>6.756798627669418</v>
      </c>
      <c r="J111" s="33">
        <f t="shared" si="38"/>
        <v>9.398831935613519</v>
      </c>
      <c r="K111" s="33">
        <f t="shared" si="38"/>
        <v>9.956438842988987</v>
      </c>
      <c r="L111" s="15"/>
      <c r="M111" s="16"/>
      <c r="N111" s="16"/>
    </row>
    <row r="112" spans="1:14" s="13" customFormat="1" ht="12.75" customHeight="1">
      <c r="A112" s="26" t="s">
        <v>13</v>
      </c>
      <c r="B112" s="32">
        <f aca="true" t="shared" si="39" ref="B112:K112">B108+B110</f>
        <v>2882885</v>
      </c>
      <c r="C112" s="32">
        <f t="shared" si="39"/>
        <v>71815</v>
      </c>
      <c r="D112" s="32">
        <f t="shared" si="39"/>
        <v>6135536</v>
      </c>
      <c r="E112" s="32">
        <f t="shared" si="39"/>
        <v>1125592</v>
      </c>
      <c r="F112" s="32">
        <f t="shared" si="39"/>
        <v>544141</v>
      </c>
      <c r="G112" s="32">
        <f t="shared" si="39"/>
        <v>3119734</v>
      </c>
      <c r="H112" s="32">
        <f t="shared" si="39"/>
        <v>823544</v>
      </c>
      <c r="I112" s="32">
        <f t="shared" si="39"/>
        <v>2840132</v>
      </c>
      <c r="J112" s="32">
        <f t="shared" si="39"/>
        <v>2378636</v>
      </c>
      <c r="K112" s="32">
        <f t="shared" si="39"/>
        <v>539701</v>
      </c>
      <c r="L112" s="11"/>
      <c r="M112" s="12"/>
      <c r="N112" s="12"/>
    </row>
    <row r="113" spans="1:14" s="13" customFormat="1" ht="12.75" customHeight="1">
      <c r="A113" s="26" t="s">
        <v>14</v>
      </c>
      <c r="B113" s="32">
        <v>163758</v>
      </c>
      <c r="C113" s="32">
        <v>5318</v>
      </c>
      <c r="D113" s="32">
        <v>236541</v>
      </c>
      <c r="E113" s="32">
        <v>58252</v>
      </c>
      <c r="F113" s="32">
        <v>53109</v>
      </c>
      <c r="G113" s="32">
        <v>120718</v>
      </c>
      <c r="H113" s="32">
        <v>31492</v>
      </c>
      <c r="I113" s="32">
        <v>126315</v>
      </c>
      <c r="J113" s="32">
        <v>140135</v>
      </c>
      <c r="K113" s="32">
        <v>32516</v>
      </c>
      <c r="L113" s="11"/>
      <c r="M113" s="12"/>
      <c r="N113" s="12"/>
    </row>
    <row r="114" spans="1:14" s="14" customFormat="1" ht="12.75" customHeight="1">
      <c r="A114" s="27" t="s">
        <v>15</v>
      </c>
      <c r="B114" s="33">
        <f aca="true" t="shared" si="40" ref="B114:K114">B113/B106*100</f>
        <v>5.375030812602592</v>
      </c>
      <c r="C114" s="33">
        <f t="shared" si="40"/>
        <v>6.8945846784126115</v>
      </c>
      <c r="D114" s="33">
        <f t="shared" si="40"/>
        <v>3.7121491155866444</v>
      </c>
      <c r="E114" s="33">
        <f t="shared" si="40"/>
        <v>4.920580752193701</v>
      </c>
      <c r="F114" s="33">
        <f t="shared" si="40"/>
        <v>8.892256174131436</v>
      </c>
      <c r="G114" s="33">
        <f t="shared" si="40"/>
        <v>3.7253444889786977</v>
      </c>
      <c r="H114" s="33">
        <f t="shared" si="40"/>
        <v>3.683119775073798</v>
      </c>
      <c r="I114" s="33">
        <f t="shared" si="40"/>
        <v>4.258124281337236</v>
      </c>
      <c r="J114" s="33">
        <f t="shared" si="40"/>
        <v>5.563626070015893</v>
      </c>
      <c r="K114" s="33">
        <f t="shared" si="40"/>
        <v>5.68245962633057</v>
      </c>
      <c r="L114" s="15"/>
      <c r="M114" s="16"/>
      <c r="N114" s="16"/>
    </row>
    <row r="115" spans="1:14" s="13" customFormat="1" ht="12.75" customHeight="1">
      <c r="A115" s="26" t="s">
        <v>16</v>
      </c>
      <c r="B115" s="32">
        <v>106595</v>
      </c>
      <c r="C115" s="32">
        <v>3735</v>
      </c>
      <c r="D115" s="32">
        <v>174282</v>
      </c>
      <c r="E115" s="32">
        <v>37867</v>
      </c>
      <c r="F115" s="32">
        <v>45285</v>
      </c>
      <c r="G115" s="32">
        <v>82112</v>
      </c>
      <c r="H115" s="32">
        <v>21706</v>
      </c>
      <c r="I115" s="32">
        <v>91137</v>
      </c>
      <c r="J115" s="32">
        <v>97398</v>
      </c>
      <c r="K115" s="32">
        <v>20848</v>
      </c>
      <c r="L115" s="11"/>
      <c r="M115" s="12"/>
      <c r="N115" s="12"/>
    </row>
    <row r="116" spans="1:14" s="14" customFormat="1" ht="12.75" customHeight="1">
      <c r="A116" s="29" t="s">
        <v>17</v>
      </c>
      <c r="B116" s="34">
        <f aca="true" t="shared" si="41" ref="B116:K116">B115/B113*100</f>
        <v>65.09300308992539</v>
      </c>
      <c r="C116" s="34">
        <f t="shared" si="41"/>
        <v>70.2331703647988</v>
      </c>
      <c r="D116" s="34">
        <f t="shared" si="41"/>
        <v>73.67940441614773</v>
      </c>
      <c r="E116" s="34">
        <f t="shared" si="41"/>
        <v>65.00549337361807</v>
      </c>
      <c r="F116" s="34">
        <f t="shared" si="41"/>
        <v>85.26803366661018</v>
      </c>
      <c r="G116" s="34">
        <f t="shared" si="41"/>
        <v>68.01968223462947</v>
      </c>
      <c r="H116" s="34">
        <f t="shared" si="41"/>
        <v>68.92544138193827</v>
      </c>
      <c r="I116" s="34">
        <f t="shared" si="41"/>
        <v>72.15057594109963</v>
      </c>
      <c r="J116" s="34">
        <f t="shared" si="41"/>
        <v>69.50297926998965</v>
      </c>
      <c r="K116" s="34">
        <f t="shared" si="41"/>
        <v>64.11612744495018</v>
      </c>
      <c r="L116" s="15"/>
      <c r="M116" s="16"/>
      <c r="N116" s="16"/>
    </row>
    <row r="117" spans="1:14" s="10" customFormat="1" ht="12">
      <c r="A117" s="28"/>
      <c r="D117" s="8"/>
      <c r="E117" s="11"/>
      <c r="F117" s="11"/>
      <c r="G117" s="11"/>
      <c r="H117" s="11"/>
      <c r="I117" s="11"/>
      <c r="J117" s="11"/>
      <c r="K117" s="11"/>
      <c r="L117" s="11"/>
      <c r="M117" s="12"/>
      <c r="N117" s="12"/>
    </row>
    <row r="118" spans="1:12" s="10" customFormat="1" ht="12">
      <c r="A118" s="35"/>
      <c r="B118" s="35" t="s">
        <v>18</v>
      </c>
      <c r="C118" s="35" t="s">
        <v>19</v>
      </c>
      <c r="D118" s="35" t="s">
        <v>20</v>
      </c>
      <c r="E118" s="35" t="s">
        <v>21</v>
      </c>
      <c r="F118" s="35" t="s">
        <v>22</v>
      </c>
      <c r="G118" s="35" t="s">
        <v>23</v>
      </c>
      <c r="H118" s="35" t="s">
        <v>24</v>
      </c>
      <c r="I118" s="35" t="s">
        <v>25</v>
      </c>
      <c r="J118" s="35" t="s">
        <v>26</v>
      </c>
      <c r="K118" s="35" t="s">
        <v>27</v>
      </c>
      <c r="L118" s="35" t="s">
        <v>32</v>
      </c>
    </row>
    <row r="119" spans="1:12" s="10" customFormat="1" ht="1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 t="s">
        <v>28</v>
      </c>
    </row>
    <row r="120" spans="1:12" s="13" customFormat="1" ht="12.75" customHeight="1">
      <c r="A120" s="26" t="s">
        <v>8</v>
      </c>
      <c r="B120" s="32">
        <v>1222908</v>
      </c>
      <c r="C120" s="32">
        <v>4346074</v>
      </c>
      <c r="D120" s="32">
        <v>1132453</v>
      </c>
      <c r="E120" s="32">
        <v>311124</v>
      </c>
      <c r="F120" s="32">
        <v>4504621</v>
      </c>
      <c r="G120" s="32">
        <v>3250602</v>
      </c>
      <c r="H120" s="32">
        <v>510105</v>
      </c>
      <c r="I120" s="32">
        <v>1734217</v>
      </c>
      <c r="J120" s="32">
        <v>4263881</v>
      </c>
      <c r="K120" s="32">
        <v>1343555</v>
      </c>
      <c r="L120" s="32">
        <f>C105+B105+D105+E105+F105+G105+H105+I105+J105+K105+B120+C120+D120+E120+F120+G120+H120+I120+J120+K120</f>
        <v>47944163</v>
      </c>
    </row>
    <row r="121" spans="1:12" s="13" customFormat="1" ht="12.75" customHeight="1">
      <c r="A121" s="26" t="s">
        <v>9</v>
      </c>
      <c r="B121" s="32">
        <v>993550</v>
      </c>
      <c r="C121" s="32">
        <v>3438995</v>
      </c>
      <c r="D121" s="32">
        <v>804270</v>
      </c>
      <c r="E121" s="32">
        <v>191452</v>
      </c>
      <c r="F121" s="32">
        <v>2873346</v>
      </c>
      <c r="G121" s="32">
        <v>2215392</v>
      </c>
      <c r="H121" s="32">
        <v>328600</v>
      </c>
      <c r="I121" s="32">
        <v>950540</v>
      </c>
      <c r="J121" s="32">
        <v>2656192</v>
      </c>
      <c r="K121" s="32">
        <v>974381</v>
      </c>
      <c r="L121" s="32">
        <f>C106+B106+D106+E106+F106+G106+H106+I106+J106+K106+B121+C121+D121+E121+F121+G121+H121+I121+J121+K121</f>
        <v>36856588</v>
      </c>
    </row>
    <row r="122" spans="1:12" s="14" customFormat="1" ht="12.75" customHeight="1">
      <c r="A122" s="27" t="s">
        <v>10</v>
      </c>
      <c r="B122" s="33">
        <f aca="true" t="shared" si="42" ref="B122:L122">B121/B120*100</f>
        <v>81.24486878816722</v>
      </c>
      <c r="C122" s="33">
        <f t="shared" si="42"/>
        <v>79.12877231266656</v>
      </c>
      <c r="D122" s="33">
        <f t="shared" si="42"/>
        <v>71.02016595832234</v>
      </c>
      <c r="E122" s="33">
        <f t="shared" si="42"/>
        <v>61.535593525411095</v>
      </c>
      <c r="F122" s="33">
        <f t="shared" si="42"/>
        <v>63.78663155013486</v>
      </c>
      <c r="G122" s="33">
        <f t="shared" si="42"/>
        <v>68.15328360715954</v>
      </c>
      <c r="H122" s="33">
        <f t="shared" si="42"/>
        <v>64.41810999696142</v>
      </c>
      <c r="I122" s="33">
        <f t="shared" si="42"/>
        <v>54.81090313380621</v>
      </c>
      <c r="J122" s="33">
        <f t="shared" si="42"/>
        <v>62.2951719337383</v>
      </c>
      <c r="K122" s="33">
        <f t="shared" si="42"/>
        <v>72.52259862826605</v>
      </c>
      <c r="L122" s="33">
        <f t="shared" si="42"/>
        <v>76.87398359629304</v>
      </c>
    </row>
    <row r="123" spans="1:12" s="13" customFormat="1" ht="12.75" customHeight="1">
      <c r="A123" s="26" t="s">
        <v>11</v>
      </c>
      <c r="B123" s="32">
        <v>833174</v>
      </c>
      <c r="C123" s="32">
        <v>2898481</v>
      </c>
      <c r="D123" s="32">
        <v>638368</v>
      </c>
      <c r="E123" s="32">
        <v>143332</v>
      </c>
      <c r="F123" s="32">
        <v>2185648</v>
      </c>
      <c r="G123" s="32">
        <v>1704943</v>
      </c>
      <c r="H123" s="32">
        <v>245457</v>
      </c>
      <c r="I123" s="32">
        <v>685729</v>
      </c>
      <c r="J123" s="32">
        <v>1920984</v>
      </c>
      <c r="K123" s="32">
        <v>839433</v>
      </c>
      <c r="L123" s="32">
        <f>C108+B108+D108+E108+F108+G108+H108+I108+J108+K108+B123+C123+D123+E123+F123+G123+H123+I123+J123+K123</f>
        <v>31045963</v>
      </c>
    </row>
    <row r="124" spans="1:12" s="14" customFormat="1" ht="12.75" customHeight="1">
      <c r="A124" s="27" t="s">
        <v>10</v>
      </c>
      <c r="B124" s="33">
        <f aca="true" t="shared" si="43" ref="B124:L124">B123/B127*100</f>
        <v>90.18381533172703</v>
      </c>
      <c r="C124" s="33">
        <f t="shared" si="43"/>
        <v>88.81918887033264</v>
      </c>
      <c r="D124" s="33">
        <f t="shared" si="43"/>
        <v>87.12721019264758</v>
      </c>
      <c r="E124" s="33">
        <f t="shared" si="43"/>
        <v>84.59908514091781</v>
      </c>
      <c r="F124" s="33">
        <f t="shared" si="43"/>
        <v>83.45821624963295</v>
      </c>
      <c r="G124" s="33">
        <f t="shared" si="43"/>
        <v>84.81219068009712</v>
      </c>
      <c r="H124" s="33">
        <f t="shared" si="43"/>
        <v>85.04180077677034</v>
      </c>
      <c r="I124" s="33">
        <f t="shared" si="43"/>
        <v>83.09630620608758</v>
      </c>
      <c r="J124" s="33">
        <f t="shared" si="43"/>
        <v>81.66820495531594</v>
      </c>
      <c r="K124" s="33">
        <f t="shared" si="43"/>
        <v>90.83140907585867</v>
      </c>
      <c r="L124" s="33">
        <f t="shared" si="43"/>
        <v>89.80517928254585</v>
      </c>
    </row>
    <row r="125" spans="1:12" s="17" customFormat="1" ht="12.75" customHeight="1">
      <c r="A125" s="26" t="s">
        <v>12</v>
      </c>
      <c r="B125" s="32">
        <v>90688</v>
      </c>
      <c r="C125" s="32">
        <v>364869</v>
      </c>
      <c r="D125" s="32">
        <v>94317</v>
      </c>
      <c r="E125" s="32">
        <v>26093</v>
      </c>
      <c r="F125" s="32">
        <v>433205</v>
      </c>
      <c r="G125" s="32">
        <v>305314</v>
      </c>
      <c r="H125" s="32">
        <v>43174</v>
      </c>
      <c r="I125" s="32">
        <v>139493</v>
      </c>
      <c r="J125" s="32">
        <v>431197</v>
      </c>
      <c r="K125" s="32">
        <v>84733</v>
      </c>
      <c r="L125" s="32">
        <f>C110+B110+D110+E110+F110+G110+H110+I110+J110+K110+B125+C125+D125+E125+F125+G125+H125+I125+J125+K125</f>
        <v>3524385</v>
      </c>
    </row>
    <row r="126" spans="1:12" s="18" customFormat="1" ht="12.75" customHeight="1">
      <c r="A126" s="27" t="s">
        <v>10</v>
      </c>
      <c r="B126" s="33">
        <f aca="true" t="shared" si="44" ref="B126:L126">B125/B127*100</f>
        <v>9.816184668272967</v>
      </c>
      <c r="C126" s="33">
        <f t="shared" si="44"/>
        <v>11.180811129667365</v>
      </c>
      <c r="D126" s="33">
        <f t="shared" si="44"/>
        <v>12.872789807352408</v>
      </c>
      <c r="E126" s="33">
        <f t="shared" si="44"/>
        <v>15.40091485908219</v>
      </c>
      <c r="F126" s="33">
        <f t="shared" si="44"/>
        <v>16.54178375036705</v>
      </c>
      <c r="G126" s="33">
        <f t="shared" si="44"/>
        <v>15.187809319902879</v>
      </c>
      <c r="H126" s="33">
        <f t="shared" si="44"/>
        <v>14.95819922322966</v>
      </c>
      <c r="I126" s="33">
        <f t="shared" si="44"/>
        <v>16.903693793912424</v>
      </c>
      <c r="J126" s="33">
        <f t="shared" si="44"/>
        <v>18.33179504468406</v>
      </c>
      <c r="K126" s="33">
        <f t="shared" si="44"/>
        <v>9.168590924141334</v>
      </c>
      <c r="L126" s="33">
        <f t="shared" si="44"/>
        <v>10.19482071745416</v>
      </c>
    </row>
    <row r="127" spans="1:12" s="17" customFormat="1" ht="12.75" customHeight="1">
      <c r="A127" s="26" t="s">
        <v>13</v>
      </c>
      <c r="B127" s="32">
        <f aca="true" t="shared" si="45" ref="B127:L127">B123+B125</f>
        <v>923862</v>
      </c>
      <c r="C127" s="32">
        <f t="shared" si="45"/>
        <v>3263350</v>
      </c>
      <c r="D127" s="32">
        <f t="shared" si="45"/>
        <v>732685</v>
      </c>
      <c r="E127" s="32">
        <f t="shared" si="45"/>
        <v>169425</v>
      </c>
      <c r="F127" s="32">
        <f t="shared" si="45"/>
        <v>2618853</v>
      </c>
      <c r="G127" s="32">
        <f t="shared" si="45"/>
        <v>2010257</v>
      </c>
      <c r="H127" s="32">
        <f t="shared" si="45"/>
        <v>288631</v>
      </c>
      <c r="I127" s="32">
        <f t="shared" si="45"/>
        <v>825222</v>
      </c>
      <c r="J127" s="32">
        <f t="shared" si="45"/>
        <v>2352181</v>
      </c>
      <c r="K127" s="32">
        <f t="shared" si="45"/>
        <v>924166</v>
      </c>
      <c r="L127" s="32">
        <f t="shared" si="45"/>
        <v>34570348</v>
      </c>
    </row>
    <row r="128" spans="1:12" s="17" customFormat="1" ht="12.75" customHeight="1">
      <c r="A128" s="26" t="s">
        <v>14</v>
      </c>
      <c r="B128" s="32">
        <v>69688</v>
      </c>
      <c r="C128" s="32">
        <v>175645</v>
      </c>
      <c r="D128" s="32">
        <v>71585</v>
      </c>
      <c r="E128" s="32">
        <v>22027</v>
      </c>
      <c r="F128" s="32">
        <v>254493</v>
      </c>
      <c r="G128" s="32">
        <v>205135</v>
      </c>
      <c r="H128" s="32">
        <v>39969</v>
      </c>
      <c r="I128" s="32">
        <v>125318</v>
      </c>
      <c r="J128" s="32">
        <v>304011</v>
      </c>
      <c r="K128" s="32">
        <v>50215</v>
      </c>
      <c r="L128" s="32">
        <f>C113+B113+D113+E113+F113+G113+H113+I113+J113+K113+B128+C128+D128+E128+F128+G128+H128+I128+J128+K128</f>
        <v>2286240</v>
      </c>
    </row>
    <row r="129" spans="1:12" s="18" customFormat="1" ht="12.75">
      <c r="A129" s="27" t="s">
        <v>15</v>
      </c>
      <c r="B129" s="33">
        <f aca="true" t="shared" si="46" ref="B129:L129">B128/B121*100</f>
        <v>7.014040561622465</v>
      </c>
      <c r="C129" s="33">
        <f t="shared" si="46"/>
        <v>5.107451450205656</v>
      </c>
      <c r="D129" s="33">
        <f t="shared" si="46"/>
        <v>8.900617951682893</v>
      </c>
      <c r="E129" s="33">
        <f t="shared" si="46"/>
        <v>11.505233687817313</v>
      </c>
      <c r="F129" s="33">
        <f t="shared" si="46"/>
        <v>8.857025920303368</v>
      </c>
      <c r="G129" s="33">
        <f t="shared" si="46"/>
        <v>9.259535107105199</v>
      </c>
      <c r="H129" s="33">
        <f t="shared" si="46"/>
        <v>12.163420572124163</v>
      </c>
      <c r="I129" s="33">
        <f t="shared" si="46"/>
        <v>13.183874429271784</v>
      </c>
      <c r="J129" s="33">
        <f t="shared" si="46"/>
        <v>11.445369913018336</v>
      </c>
      <c r="K129" s="33">
        <f t="shared" si="46"/>
        <v>5.153528239980049</v>
      </c>
      <c r="L129" s="33">
        <f t="shared" si="46"/>
        <v>6.203070126838654</v>
      </c>
    </row>
    <row r="130" spans="1:12" s="13" customFormat="1" ht="12">
      <c r="A130" s="26" t="s">
        <v>16</v>
      </c>
      <c r="B130" s="32">
        <v>47171</v>
      </c>
      <c r="C130" s="32">
        <v>110551</v>
      </c>
      <c r="D130" s="32">
        <v>45629</v>
      </c>
      <c r="E130" s="32">
        <v>15754</v>
      </c>
      <c r="F130" s="32">
        <v>168599</v>
      </c>
      <c r="G130" s="32">
        <v>134690</v>
      </c>
      <c r="H130" s="32">
        <v>26377</v>
      </c>
      <c r="I130" s="32">
        <v>82152</v>
      </c>
      <c r="J130" s="32">
        <v>169890</v>
      </c>
      <c r="K130" s="32">
        <v>31531</v>
      </c>
      <c r="L130" s="32">
        <f>C115+B115+D115+E115+F115+G115+H115+I115+J115+K115+B130+C130+D130+E130+F130+G130+H130+I130+J130+K130</f>
        <v>1513309</v>
      </c>
    </row>
    <row r="131" spans="1:12" s="14" customFormat="1" ht="12" customHeight="1">
      <c r="A131" s="29" t="s">
        <v>17</v>
      </c>
      <c r="B131" s="34">
        <f aca="true" t="shared" si="47" ref="B131:L131">B130/B128*100</f>
        <v>67.68884169440936</v>
      </c>
      <c r="C131" s="34">
        <f t="shared" si="47"/>
        <v>62.940021065216776</v>
      </c>
      <c r="D131" s="34">
        <f t="shared" si="47"/>
        <v>63.7410071942446</v>
      </c>
      <c r="E131" s="34">
        <f t="shared" si="47"/>
        <v>71.52131475007944</v>
      </c>
      <c r="F131" s="34">
        <f t="shared" si="47"/>
        <v>66.24897344917149</v>
      </c>
      <c r="G131" s="34">
        <f t="shared" si="47"/>
        <v>65.6592000389987</v>
      </c>
      <c r="H131" s="34">
        <f t="shared" si="47"/>
        <v>65.99364507493307</v>
      </c>
      <c r="I131" s="34">
        <f t="shared" si="47"/>
        <v>65.55482851625464</v>
      </c>
      <c r="J131" s="34">
        <f t="shared" si="47"/>
        <v>55.88284634437569</v>
      </c>
      <c r="K131" s="34">
        <f t="shared" si="47"/>
        <v>62.7919944239769</v>
      </c>
      <c r="L131" s="34">
        <f t="shared" si="47"/>
        <v>66.19204457974665</v>
      </c>
    </row>
    <row r="132" spans="1:14" s="10" customFormat="1" ht="12">
      <c r="A132" s="31" t="s">
        <v>29</v>
      </c>
      <c r="B132" s="22" t="s">
        <v>30</v>
      </c>
      <c r="C132" s="23"/>
      <c r="D132" s="24"/>
      <c r="E132" s="24"/>
      <c r="F132" s="24"/>
      <c r="G132" s="24"/>
      <c r="H132" s="11"/>
      <c r="I132" s="11"/>
      <c r="J132" s="11"/>
      <c r="K132" s="11"/>
      <c r="L132" s="11"/>
      <c r="M132" s="12"/>
      <c r="N132" s="12"/>
    </row>
    <row r="136" spans="1:14" s="6" customFormat="1" ht="12">
      <c r="A136" s="6" t="s">
        <v>39</v>
      </c>
      <c r="B136" s="7"/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9"/>
      <c r="N136" s="9"/>
    </row>
    <row r="137" spans="1:14" s="10" customFormat="1" ht="24">
      <c r="A137" s="1"/>
      <c r="B137" s="2" t="s">
        <v>0</v>
      </c>
      <c r="C137" s="1" t="s">
        <v>1</v>
      </c>
      <c r="D137" s="2" t="s">
        <v>2</v>
      </c>
      <c r="E137" s="2" t="s">
        <v>3</v>
      </c>
      <c r="F137" s="2" t="s">
        <v>33</v>
      </c>
      <c r="G137" s="2" t="s">
        <v>4</v>
      </c>
      <c r="H137" s="2" t="s">
        <v>34</v>
      </c>
      <c r="I137" s="1" t="s">
        <v>5</v>
      </c>
      <c r="J137" s="2" t="s">
        <v>6</v>
      </c>
      <c r="K137" s="2" t="s">
        <v>7</v>
      </c>
      <c r="L137" s="11"/>
      <c r="M137" s="12"/>
      <c r="N137" s="12"/>
    </row>
    <row r="138" spans="1:14" s="13" customFormat="1" ht="12.75" customHeight="1">
      <c r="A138" s="26" t="s">
        <v>8</v>
      </c>
      <c r="B138" s="32">
        <v>3671315</v>
      </c>
      <c r="C138" s="32">
        <v>99201</v>
      </c>
      <c r="D138" s="32">
        <v>7453059</v>
      </c>
      <c r="E138" s="32">
        <v>1488807</v>
      </c>
      <c r="F138" s="32">
        <v>739845</v>
      </c>
      <c r="G138" s="32">
        <v>3700123</v>
      </c>
      <c r="H138" s="32">
        <v>1066603</v>
      </c>
      <c r="I138" s="32">
        <v>3392794</v>
      </c>
      <c r="J138" s="32">
        <v>3013755</v>
      </c>
      <c r="K138" s="32">
        <v>699594</v>
      </c>
      <c r="L138" s="11"/>
      <c r="M138" s="12"/>
      <c r="N138" s="12"/>
    </row>
    <row r="139" spans="1:14" s="13" customFormat="1" ht="12.75" customHeight="1">
      <c r="A139" s="26" t="s">
        <v>9</v>
      </c>
      <c r="B139" s="32">
        <v>3049900</v>
      </c>
      <c r="C139" s="32">
        <v>77133</v>
      </c>
      <c r="D139" s="32">
        <v>6371020</v>
      </c>
      <c r="E139" s="32">
        <v>1183989</v>
      </c>
      <c r="F139" s="32">
        <v>597659</v>
      </c>
      <c r="G139" s="32">
        <v>3239571</v>
      </c>
      <c r="H139" s="32">
        <v>855291</v>
      </c>
      <c r="I139" s="32">
        <v>2966650</v>
      </c>
      <c r="J139" s="32">
        <v>2518218</v>
      </c>
      <c r="K139" s="32">
        <v>572177</v>
      </c>
      <c r="L139" s="11"/>
      <c r="M139" s="12"/>
      <c r="N139" s="12"/>
    </row>
    <row r="140" spans="1:14" s="14" customFormat="1" ht="12.75" customHeight="1">
      <c r="A140" s="27" t="s">
        <v>10</v>
      </c>
      <c r="B140" s="33">
        <f aca="true" t="shared" si="48" ref="B140:K140">B139/B138*100</f>
        <v>83.07377601758498</v>
      </c>
      <c r="C140" s="33">
        <f t="shared" si="48"/>
        <v>77.754256509511</v>
      </c>
      <c r="D140" s="33">
        <f t="shared" si="48"/>
        <v>85.48194774789788</v>
      </c>
      <c r="E140" s="33">
        <f t="shared" si="48"/>
        <v>79.52602318500652</v>
      </c>
      <c r="F140" s="33">
        <f t="shared" si="48"/>
        <v>80.78165021051706</v>
      </c>
      <c r="G140" s="33">
        <f t="shared" si="48"/>
        <v>87.55306242522208</v>
      </c>
      <c r="H140" s="33">
        <f t="shared" si="48"/>
        <v>80.1883174902002</v>
      </c>
      <c r="I140" s="33">
        <f t="shared" si="48"/>
        <v>87.4397325626018</v>
      </c>
      <c r="J140" s="33">
        <f t="shared" si="48"/>
        <v>83.55748891333236</v>
      </c>
      <c r="K140" s="33">
        <f t="shared" si="48"/>
        <v>81.78700789314945</v>
      </c>
      <c r="L140" s="15"/>
      <c r="M140" s="16"/>
      <c r="N140" s="16"/>
    </row>
    <row r="141" spans="1:14" s="13" customFormat="1" ht="12.75" customHeight="1">
      <c r="A141" s="26" t="s">
        <v>11</v>
      </c>
      <c r="B141" s="32">
        <v>2672126</v>
      </c>
      <c r="C141" s="32">
        <v>67499</v>
      </c>
      <c r="D141" s="32">
        <v>5736464</v>
      </c>
      <c r="E141" s="32">
        <v>1038661</v>
      </c>
      <c r="F141" s="32">
        <v>514148</v>
      </c>
      <c r="G141" s="32">
        <v>2956553</v>
      </c>
      <c r="H141" s="32">
        <v>767506</v>
      </c>
      <c r="I141" s="32">
        <v>2657805</v>
      </c>
      <c r="J141" s="32">
        <v>2163136</v>
      </c>
      <c r="K141" s="32">
        <v>489013</v>
      </c>
      <c r="L141" s="11"/>
      <c r="M141" s="12"/>
      <c r="N141" s="12"/>
    </row>
    <row r="142" spans="1:14" s="14" customFormat="1" ht="12.75" customHeight="1">
      <c r="A142" s="27" t="s">
        <v>10</v>
      </c>
      <c r="B142" s="33">
        <f aca="true" t="shared" si="49" ref="B142:K142">B141/B145*100</f>
        <v>92.46824235918551</v>
      </c>
      <c r="C142" s="33">
        <f t="shared" si="49"/>
        <v>93.86985967986426</v>
      </c>
      <c r="D142" s="33">
        <f t="shared" si="49"/>
        <v>93.5181482426417</v>
      </c>
      <c r="E142" s="33">
        <f t="shared" si="49"/>
        <v>91.97819431886913</v>
      </c>
      <c r="F142" s="33">
        <f t="shared" si="49"/>
        <v>92.91064532625923</v>
      </c>
      <c r="G142" s="33">
        <f t="shared" si="49"/>
        <v>94.6105739861266</v>
      </c>
      <c r="H142" s="33">
        <f t="shared" si="49"/>
        <v>93.05189648587864</v>
      </c>
      <c r="I142" s="33">
        <f t="shared" si="49"/>
        <v>93.43423424183524</v>
      </c>
      <c r="J142" s="33">
        <f t="shared" si="49"/>
        <v>90.69554877629503</v>
      </c>
      <c r="K142" s="33">
        <f t="shared" si="49"/>
        <v>90.28376781626173</v>
      </c>
      <c r="L142" s="15"/>
      <c r="M142" s="16"/>
      <c r="N142" s="16"/>
    </row>
    <row r="143" spans="1:14" s="13" customFormat="1" ht="12.75" customHeight="1">
      <c r="A143" s="26" t="s">
        <v>12</v>
      </c>
      <c r="B143" s="32">
        <v>217651</v>
      </c>
      <c r="C143" s="32">
        <v>4408</v>
      </c>
      <c r="D143" s="32">
        <v>397601</v>
      </c>
      <c r="E143" s="32">
        <v>90586</v>
      </c>
      <c r="F143" s="32">
        <v>39231</v>
      </c>
      <c r="G143" s="32">
        <v>168418</v>
      </c>
      <c r="H143" s="32">
        <v>57309</v>
      </c>
      <c r="I143" s="32">
        <v>186768</v>
      </c>
      <c r="J143" s="32">
        <v>221916</v>
      </c>
      <c r="K143" s="32">
        <v>52627</v>
      </c>
      <c r="L143" s="11"/>
      <c r="M143" s="12"/>
      <c r="N143" s="12"/>
    </row>
    <row r="144" spans="1:14" s="14" customFormat="1" ht="12.75" customHeight="1">
      <c r="A144" s="27" t="s">
        <v>10</v>
      </c>
      <c r="B144" s="33">
        <f aca="true" t="shared" si="50" ref="B144:K144">B143/B145*100</f>
        <v>7.531757640814499</v>
      </c>
      <c r="C144" s="33">
        <f t="shared" si="50"/>
        <v>6.130140320135731</v>
      </c>
      <c r="D144" s="33">
        <f t="shared" si="50"/>
        <v>6.481851757358294</v>
      </c>
      <c r="E144" s="33">
        <f t="shared" si="50"/>
        <v>8.021805681130878</v>
      </c>
      <c r="F144" s="33">
        <f t="shared" si="50"/>
        <v>7.0893546737407815</v>
      </c>
      <c r="G144" s="33">
        <f t="shared" si="50"/>
        <v>5.3894260138734085</v>
      </c>
      <c r="H144" s="33">
        <f t="shared" si="50"/>
        <v>6.948103514121348</v>
      </c>
      <c r="I144" s="33">
        <f t="shared" si="50"/>
        <v>6.565765758164758</v>
      </c>
      <c r="J144" s="33">
        <f t="shared" si="50"/>
        <v>9.304451223704977</v>
      </c>
      <c r="K144" s="33">
        <f t="shared" si="50"/>
        <v>9.716232183738278</v>
      </c>
      <c r="L144" s="15"/>
      <c r="M144" s="16"/>
      <c r="N144" s="16"/>
    </row>
    <row r="145" spans="1:14" s="13" customFormat="1" ht="12.75" customHeight="1">
      <c r="A145" s="26" t="s">
        <v>13</v>
      </c>
      <c r="B145" s="32">
        <f aca="true" t="shared" si="51" ref="B145:K145">B141+B143</f>
        <v>2889777</v>
      </c>
      <c r="C145" s="32">
        <f t="shared" si="51"/>
        <v>71907</v>
      </c>
      <c r="D145" s="32">
        <f t="shared" si="51"/>
        <v>6134065</v>
      </c>
      <c r="E145" s="32">
        <f t="shared" si="51"/>
        <v>1129247</v>
      </c>
      <c r="F145" s="32">
        <f t="shared" si="51"/>
        <v>553379</v>
      </c>
      <c r="G145" s="32">
        <f t="shared" si="51"/>
        <v>3124971</v>
      </c>
      <c r="H145" s="32">
        <f t="shared" si="51"/>
        <v>824815</v>
      </c>
      <c r="I145" s="32">
        <f t="shared" si="51"/>
        <v>2844573</v>
      </c>
      <c r="J145" s="32">
        <f t="shared" si="51"/>
        <v>2385052</v>
      </c>
      <c r="K145" s="32">
        <f t="shared" si="51"/>
        <v>541640</v>
      </c>
      <c r="L145" s="11"/>
      <c r="M145" s="12"/>
      <c r="N145" s="12"/>
    </row>
    <row r="146" spans="1:14" s="13" customFormat="1" ht="12.75" customHeight="1">
      <c r="A146" s="26" t="s">
        <v>14</v>
      </c>
      <c r="B146" s="32">
        <v>160123</v>
      </c>
      <c r="C146" s="32">
        <v>5226</v>
      </c>
      <c r="D146" s="32">
        <v>236955</v>
      </c>
      <c r="E146" s="32">
        <v>54742</v>
      </c>
      <c r="F146" s="32">
        <v>44280</v>
      </c>
      <c r="G146" s="32">
        <v>114600</v>
      </c>
      <c r="H146" s="32">
        <v>30476</v>
      </c>
      <c r="I146" s="32">
        <v>122077</v>
      </c>
      <c r="J146" s="32">
        <v>133166</v>
      </c>
      <c r="K146" s="32">
        <v>30537</v>
      </c>
      <c r="L146" s="11"/>
      <c r="M146" s="12"/>
      <c r="N146" s="12"/>
    </row>
    <row r="147" spans="1:14" s="14" customFormat="1" ht="12.75" customHeight="1">
      <c r="A147" s="27" t="s">
        <v>15</v>
      </c>
      <c r="B147" s="33">
        <f aca="true" t="shared" si="52" ref="B147:K147">B146/B139*100</f>
        <v>5.250106560870848</v>
      </c>
      <c r="C147" s="33">
        <f t="shared" si="52"/>
        <v>6.775310178522812</v>
      </c>
      <c r="D147" s="33">
        <f t="shared" si="52"/>
        <v>3.719263163512279</v>
      </c>
      <c r="E147" s="33">
        <f t="shared" si="52"/>
        <v>4.623522684754673</v>
      </c>
      <c r="F147" s="33">
        <f t="shared" si="52"/>
        <v>7.408907085813148</v>
      </c>
      <c r="G147" s="33">
        <f t="shared" si="52"/>
        <v>3.5375054289595753</v>
      </c>
      <c r="H147" s="33">
        <f t="shared" si="52"/>
        <v>3.5632316954112695</v>
      </c>
      <c r="I147" s="33">
        <f t="shared" si="52"/>
        <v>4.114978174034686</v>
      </c>
      <c r="J147" s="33">
        <f t="shared" si="52"/>
        <v>5.288104524707552</v>
      </c>
      <c r="K147" s="33">
        <f t="shared" si="52"/>
        <v>5.336984884048118</v>
      </c>
      <c r="L147" s="15"/>
      <c r="M147" s="16"/>
      <c r="N147" s="16"/>
    </row>
    <row r="148" spans="1:14" s="13" customFormat="1" ht="12.75" customHeight="1">
      <c r="A148" s="26" t="s">
        <v>16</v>
      </c>
      <c r="B148" s="32">
        <v>101266</v>
      </c>
      <c r="C148" s="32">
        <v>3604</v>
      </c>
      <c r="D148" s="32">
        <v>162848</v>
      </c>
      <c r="E148" s="32">
        <v>35745</v>
      </c>
      <c r="F148" s="32">
        <v>36598</v>
      </c>
      <c r="G148" s="32">
        <v>79003</v>
      </c>
      <c r="H148" s="32">
        <v>20758</v>
      </c>
      <c r="I148" s="32">
        <v>87818</v>
      </c>
      <c r="J148" s="32">
        <v>92528</v>
      </c>
      <c r="K148" s="32">
        <v>19421</v>
      </c>
      <c r="L148" s="11"/>
      <c r="M148" s="12"/>
      <c r="N148" s="12"/>
    </row>
    <row r="149" spans="1:14" s="14" customFormat="1" ht="12.75" customHeight="1">
      <c r="A149" s="29" t="s">
        <v>17</v>
      </c>
      <c r="B149" s="34">
        <f aca="true" t="shared" si="53" ref="B149:K149">B148/B146*100</f>
        <v>63.24263222647589</v>
      </c>
      <c r="C149" s="34">
        <f t="shared" si="53"/>
        <v>68.9628779181018</v>
      </c>
      <c r="D149" s="34">
        <f t="shared" si="53"/>
        <v>68.72528539174105</v>
      </c>
      <c r="E149" s="34">
        <f t="shared" si="53"/>
        <v>65.29721237806437</v>
      </c>
      <c r="F149" s="34">
        <f t="shared" si="53"/>
        <v>82.6513098464318</v>
      </c>
      <c r="G149" s="34">
        <f t="shared" si="53"/>
        <v>68.93804537521815</v>
      </c>
      <c r="H149" s="34">
        <f t="shared" si="53"/>
        <v>68.11261320383252</v>
      </c>
      <c r="I149" s="34">
        <f t="shared" si="53"/>
        <v>71.93656462724346</v>
      </c>
      <c r="J149" s="34">
        <f t="shared" si="53"/>
        <v>69.48320141777931</v>
      </c>
      <c r="K149" s="34">
        <f t="shared" si="53"/>
        <v>63.598257851131414</v>
      </c>
      <c r="L149" s="15"/>
      <c r="M149" s="16"/>
      <c r="N149" s="16"/>
    </row>
    <row r="150" spans="1:14" s="10" customFormat="1" ht="12">
      <c r="A150" s="28"/>
      <c r="D150" s="8"/>
      <c r="E150" s="11"/>
      <c r="F150" s="11"/>
      <c r="G150" s="11"/>
      <c r="H150" s="11"/>
      <c r="I150" s="11"/>
      <c r="J150" s="11"/>
      <c r="K150" s="11"/>
      <c r="L150" s="11"/>
      <c r="M150" s="12"/>
      <c r="N150" s="12"/>
    </row>
    <row r="151" spans="1:12" s="10" customFormat="1" ht="12">
      <c r="A151" s="35"/>
      <c r="B151" s="35" t="s">
        <v>18</v>
      </c>
      <c r="C151" s="35" t="s">
        <v>19</v>
      </c>
      <c r="D151" s="35" t="s">
        <v>20</v>
      </c>
      <c r="E151" s="35" t="s">
        <v>21</v>
      </c>
      <c r="F151" s="35" t="s">
        <v>22</v>
      </c>
      <c r="G151" s="35" t="s">
        <v>23</v>
      </c>
      <c r="H151" s="35" t="s">
        <v>24</v>
      </c>
      <c r="I151" s="35" t="s">
        <v>25</v>
      </c>
      <c r="J151" s="35" t="s">
        <v>26</v>
      </c>
      <c r="K151" s="35" t="s">
        <v>27</v>
      </c>
      <c r="L151" s="35" t="s">
        <v>32</v>
      </c>
    </row>
    <row r="152" spans="1:12" s="10" customFormat="1" ht="1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 t="s">
        <v>28</v>
      </c>
    </row>
    <row r="153" spans="1:12" s="13" customFormat="1" ht="12.75" customHeight="1">
      <c r="A153" s="26" t="s">
        <v>8</v>
      </c>
      <c r="B153" s="32">
        <v>1222908</v>
      </c>
      <c r="C153" s="32">
        <v>4346074</v>
      </c>
      <c r="D153" s="32">
        <v>1132453</v>
      </c>
      <c r="E153" s="32">
        <v>311124</v>
      </c>
      <c r="F153" s="32">
        <v>4504621</v>
      </c>
      <c r="G153" s="32">
        <v>3250561</v>
      </c>
      <c r="H153" s="32">
        <v>510105</v>
      </c>
      <c r="I153" s="32">
        <v>1734217</v>
      </c>
      <c r="J153" s="32">
        <v>4263881</v>
      </c>
      <c r="K153" s="32">
        <v>1343555</v>
      </c>
      <c r="L153" s="32">
        <f>C138+B138+D138+E138+F138+G138+H138+I138+J138+K138+B153+C153+D153+E153+F153+G153+H153+I153+J153+K153</f>
        <v>47944595</v>
      </c>
    </row>
    <row r="154" spans="1:12" s="13" customFormat="1" ht="12.75" customHeight="1">
      <c r="A154" s="26" t="s">
        <v>9</v>
      </c>
      <c r="B154" s="32">
        <v>993404</v>
      </c>
      <c r="C154" s="32">
        <v>3434923</v>
      </c>
      <c r="D154" s="32">
        <v>804253</v>
      </c>
      <c r="E154" s="32">
        <v>191318</v>
      </c>
      <c r="F154" s="32">
        <v>2873086</v>
      </c>
      <c r="G154" s="32">
        <v>2211993</v>
      </c>
      <c r="H154" s="32">
        <v>328506</v>
      </c>
      <c r="I154" s="32">
        <v>950103</v>
      </c>
      <c r="J154" s="32">
        <v>2654241</v>
      </c>
      <c r="K154" s="32">
        <v>974352</v>
      </c>
      <c r="L154" s="32">
        <f>C139+B139+D139+E139+F139+G139+H139+I139+J139+K139+B154+C154+D154+E154+F154+G154+H154+I154+J154+K154</f>
        <v>36847787</v>
      </c>
    </row>
    <row r="155" spans="1:12" s="14" customFormat="1" ht="12.75" customHeight="1">
      <c r="A155" s="27" t="s">
        <v>10</v>
      </c>
      <c r="B155" s="33">
        <f aca="true" t="shared" si="54" ref="B155:L155">B154/B153*100</f>
        <v>81.23293003234913</v>
      </c>
      <c r="C155" s="33">
        <f t="shared" si="54"/>
        <v>79.03507855595649</v>
      </c>
      <c r="D155" s="33">
        <f t="shared" si="54"/>
        <v>71.01866479226953</v>
      </c>
      <c r="E155" s="33">
        <f t="shared" si="54"/>
        <v>61.492523881153495</v>
      </c>
      <c r="F155" s="33">
        <f t="shared" si="54"/>
        <v>63.780859699406456</v>
      </c>
      <c r="G155" s="33">
        <f t="shared" si="54"/>
        <v>68.04957667307275</v>
      </c>
      <c r="H155" s="33">
        <f t="shared" si="54"/>
        <v>64.39968241832564</v>
      </c>
      <c r="I155" s="33">
        <f t="shared" si="54"/>
        <v>54.785704441831676</v>
      </c>
      <c r="J155" s="33">
        <f t="shared" si="54"/>
        <v>62.2494154972899</v>
      </c>
      <c r="K155" s="33">
        <f t="shared" si="54"/>
        <v>72.52044017550455</v>
      </c>
      <c r="L155" s="33">
        <f t="shared" si="54"/>
        <v>76.85493432575664</v>
      </c>
    </row>
    <row r="156" spans="1:12" s="13" customFormat="1" ht="12.75" customHeight="1">
      <c r="A156" s="26" t="s">
        <v>11</v>
      </c>
      <c r="B156" s="32">
        <v>842691</v>
      </c>
      <c r="C156" s="32">
        <v>2917419</v>
      </c>
      <c r="D156" s="32">
        <v>644052</v>
      </c>
      <c r="E156" s="32">
        <v>144784</v>
      </c>
      <c r="F156" s="32">
        <v>2192841</v>
      </c>
      <c r="G156" s="32">
        <v>1721020</v>
      </c>
      <c r="H156" s="32">
        <v>247036</v>
      </c>
      <c r="I156" s="32">
        <v>688813</v>
      </c>
      <c r="J156" s="32">
        <v>1928374</v>
      </c>
      <c r="K156" s="32">
        <v>842327</v>
      </c>
      <c r="L156" s="32">
        <f>C141+B141+D141+E141+F141+G141+H141+I141+J141+K141+B156+C156+D156+E156+F156+G156+H156+I156+J156+K156</f>
        <v>31232268</v>
      </c>
    </row>
    <row r="157" spans="1:12" s="14" customFormat="1" ht="12.75" customHeight="1">
      <c r="A157" s="27" t="s">
        <v>10</v>
      </c>
      <c r="B157" s="33">
        <f aca="true" t="shared" si="55" ref="B157:L157">B156/B160*100</f>
        <v>90.94471490842298</v>
      </c>
      <c r="C157" s="33">
        <f t="shared" si="55"/>
        <v>88.75112520081736</v>
      </c>
      <c r="D157" s="33">
        <f t="shared" si="55"/>
        <v>87.54524731574504</v>
      </c>
      <c r="E157" s="33">
        <f t="shared" si="55"/>
        <v>85.08697696285849</v>
      </c>
      <c r="F157" s="33">
        <f t="shared" si="55"/>
        <v>83.50835943872829</v>
      </c>
      <c r="G157" s="33">
        <f t="shared" si="55"/>
        <v>85.5561432673417</v>
      </c>
      <c r="H157" s="33">
        <f t="shared" si="55"/>
        <v>85.47189526201795</v>
      </c>
      <c r="I157" s="33">
        <f t="shared" si="55"/>
        <v>83.220630787911</v>
      </c>
      <c r="J157" s="33">
        <f t="shared" si="55"/>
        <v>81.67304084130635</v>
      </c>
      <c r="K157" s="33">
        <f t="shared" si="55"/>
        <v>90.91965908649343</v>
      </c>
      <c r="L157" s="33">
        <f t="shared" si="55"/>
        <v>90.10838706505665</v>
      </c>
    </row>
    <row r="158" spans="1:12" s="17" customFormat="1" ht="12.75" customHeight="1">
      <c r="A158" s="26" t="s">
        <v>12</v>
      </c>
      <c r="B158" s="32">
        <v>83906</v>
      </c>
      <c r="C158" s="32">
        <v>369772</v>
      </c>
      <c r="D158" s="32">
        <v>91627</v>
      </c>
      <c r="E158" s="32">
        <v>25376</v>
      </c>
      <c r="F158" s="32">
        <v>433053</v>
      </c>
      <c r="G158" s="32">
        <v>290548</v>
      </c>
      <c r="H158" s="32">
        <v>41990</v>
      </c>
      <c r="I158" s="32">
        <v>138882</v>
      </c>
      <c r="J158" s="32">
        <v>432716</v>
      </c>
      <c r="K158" s="32">
        <v>84125</v>
      </c>
      <c r="L158" s="32">
        <f>C143+B143+D143+E143+F143+G143+H143+I143+J143+K143+B158+C158+D158+E158+F158+G158+H158+I158+J158+K158</f>
        <v>3428510</v>
      </c>
    </row>
    <row r="159" spans="1:12" s="18" customFormat="1" ht="12.75" customHeight="1">
      <c r="A159" s="27" t="s">
        <v>10</v>
      </c>
      <c r="B159" s="33">
        <f aca="true" t="shared" si="56" ref="B159:L159">B158/B160*100</f>
        <v>9.055285091577028</v>
      </c>
      <c r="C159" s="33">
        <f t="shared" si="56"/>
        <v>11.248874799182646</v>
      </c>
      <c r="D159" s="33">
        <f t="shared" si="56"/>
        <v>12.454752684254954</v>
      </c>
      <c r="E159" s="33">
        <f t="shared" si="56"/>
        <v>14.913023037141516</v>
      </c>
      <c r="F159" s="33">
        <f t="shared" si="56"/>
        <v>16.4916405612717</v>
      </c>
      <c r="G159" s="33">
        <f t="shared" si="56"/>
        <v>14.443856732658306</v>
      </c>
      <c r="H159" s="33">
        <f t="shared" si="56"/>
        <v>14.528104737982051</v>
      </c>
      <c r="I159" s="33">
        <f t="shared" si="56"/>
        <v>16.779369212088994</v>
      </c>
      <c r="J159" s="33">
        <f t="shared" si="56"/>
        <v>18.326959158693654</v>
      </c>
      <c r="K159" s="33">
        <f t="shared" si="56"/>
        <v>9.080340913506582</v>
      </c>
      <c r="L159" s="33">
        <f t="shared" si="56"/>
        <v>9.891612934943353</v>
      </c>
    </row>
    <row r="160" spans="1:12" s="17" customFormat="1" ht="12.75" customHeight="1">
      <c r="A160" s="26" t="s">
        <v>13</v>
      </c>
      <c r="B160" s="32">
        <f aca="true" t="shared" si="57" ref="B160:L160">B156+B158</f>
        <v>926597</v>
      </c>
      <c r="C160" s="32">
        <f t="shared" si="57"/>
        <v>3287191</v>
      </c>
      <c r="D160" s="32">
        <f t="shared" si="57"/>
        <v>735679</v>
      </c>
      <c r="E160" s="32">
        <f t="shared" si="57"/>
        <v>170160</v>
      </c>
      <c r="F160" s="32">
        <f t="shared" si="57"/>
        <v>2625894</v>
      </c>
      <c r="G160" s="32">
        <f t="shared" si="57"/>
        <v>2011568</v>
      </c>
      <c r="H160" s="32">
        <f t="shared" si="57"/>
        <v>289026</v>
      </c>
      <c r="I160" s="32">
        <f t="shared" si="57"/>
        <v>827695</v>
      </c>
      <c r="J160" s="32">
        <f t="shared" si="57"/>
        <v>2361090</v>
      </c>
      <c r="K160" s="32">
        <f t="shared" si="57"/>
        <v>926452</v>
      </c>
      <c r="L160" s="32">
        <f t="shared" si="57"/>
        <v>34660778</v>
      </c>
    </row>
    <row r="161" spans="1:12" s="17" customFormat="1" ht="12.75" customHeight="1">
      <c r="A161" s="26" t="s">
        <v>14</v>
      </c>
      <c r="B161" s="32">
        <v>66807</v>
      </c>
      <c r="C161" s="32">
        <v>147732</v>
      </c>
      <c r="D161" s="32">
        <v>68574</v>
      </c>
      <c r="E161" s="32">
        <v>21158</v>
      </c>
      <c r="F161" s="32">
        <v>247192</v>
      </c>
      <c r="G161" s="32">
        <v>200425</v>
      </c>
      <c r="H161" s="32">
        <v>39480</v>
      </c>
      <c r="I161" s="32">
        <v>122408</v>
      </c>
      <c r="J161" s="32">
        <v>293151</v>
      </c>
      <c r="K161" s="32">
        <v>47900</v>
      </c>
      <c r="L161" s="32">
        <f>C146+B146+D146+E146+F146+G146+H146+I146+J146+K146+B161+C161+D161+E161+F161+G161+H161+I161+J161+K161</f>
        <v>2187009</v>
      </c>
    </row>
    <row r="162" spans="1:12" s="18" customFormat="1" ht="12.75">
      <c r="A162" s="27" t="s">
        <v>15</v>
      </c>
      <c r="B162" s="33">
        <f aca="true" t="shared" si="58" ref="B162:L162">B161/B154*100</f>
        <v>6.725058485772154</v>
      </c>
      <c r="C162" s="33">
        <f t="shared" si="58"/>
        <v>4.30088243608372</v>
      </c>
      <c r="D162" s="33">
        <f t="shared" si="58"/>
        <v>8.526421412167565</v>
      </c>
      <c r="E162" s="33">
        <f t="shared" si="58"/>
        <v>11.059074420598167</v>
      </c>
      <c r="F162" s="33">
        <f t="shared" si="58"/>
        <v>8.603710435399428</v>
      </c>
      <c r="G162" s="33">
        <f t="shared" si="58"/>
        <v>9.060833375150827</v>
      </c>
      <c r="H162" s="33">
        <f t="shared" si="58"/>
        <v>12.018045332505341</v>
      </c>
      <c r="I162" s="33">
        <f t="shared" si="58"/>
        <v>12.883655772058397</v>
      </c>
      <c r="J162" s="33">
        <f t="shared" si="58"/>
        <v>11.044626316901894</v>
      </c>
      <c r="K162" s="33">
        <f t="shared" si="58"/>
        <v>4.916087820418083</v>
      </c>
      <c r="L162" s="33">
        <f t="shared" si="58"/>
        <v>5.935251959636003</v>
      </c>
    </row>
    <row r="163" spans="1:12" s="13" customFormat="1" ht="12">
      <c r="A163" s="26" t="s">
        <v>16</v>
      </c>
      <c r="B163" s="32">
        <v>45669</v>
      </c>
      <c r="C163" s="32">
        <v>98142</v>
      </c>
      <c r="D163" s="32">
        <v>44172</v>
      </c>
      <c r="E163" s="32">
        <v>15371</v>
      </c>
      <c r="F163" s="32">
        <v>165167</v>
      </c>
      <c r="G163" s="32">
        <v>135177</v>
      </c>
      <c r="H163" s="32">
        <v>25693</v>
      </c>
      <c r="I163" s="32">
        <v>80524</v>
      </c>
      <c r="J163" s="32">
        <v>165896</v>
      </c>
      <c r="K163" s="32">
        <v>30248</v>
      </c>
      <c r="L163" s="32">
        <f>C148+B148+D148+E148+F148+G148+H148+I148+J148+K148+B163+C163+D163+E163+F163+G163+H163+I163+J163+K163</f>
        <v>1445648</v>
      </c>
    </row>
    <row r="164" spans="1:12" s="14" customFormat="1" ht="12" customHeight="1">
      <c r="A164" s="29" t="s">
        <v>17</v>
      </c>
      <c r="B164" s="34">
        <f aca="true" t="shared" si="59" ref="B164:L164">B163/B161*100</f>
        <v>68.35960303561004</v>
      </c>
      <c r="C164" s="34">
        <f t="shared" si="59"/>
        <v>66.43245877670377</v>
      </c>
      <c r="D164" s="34">
        <f t="shared" si="59"/>
        <v>64.4150844343337</v>
      </c>
      <c r="E164" s="34">
        <f t="shared" si="59"/>
        <v>72.64864353908686</v>
      </c>
      <c r="F164" s="34">
        <f t="shared" si="59"/>
        <v>66.8172918217418</v>
      </c>
      <c r="G164" s="34">
        <f t="shared" si="59"/>
        <v>67.44517899463641</v>
      </c>
      <c r="H164" s="34">
        <f t="shared" si="59"/>
        <v>65.07852077001013</v>
      </c>
      <c r="I164" s="34">
        <f t="shared" si="59"/>
        <v>65.78328213842232</v>
      </c>
      <c r="J164" s="34">
        <f t="shared" si="59"/>
        <v>56.590630767079084</v>
      </c>
      <c r="K164" s="34">
        <f t="shared" si="59"/>
        <v>63.1482254697286</v>
      </c>
      <c r="L164" s="34">
        <f t="shared" si="59"/>
        <v>66.10160269116405</v>
      </c>
    </row>
    <row r="165" spans="1:14" s="10" customFormat="1" ht="12">
      <c r="A165" s="31" t="s">
        <v>29</v>
      </c>
      <c r="B165" s="22" t="s">
        <v>30</v>
      </c>
      <c r="C165" s="23"/>
      <c r="D165" s="24"/>
      <c r="E165" s="24"/>
      <c r="F165" s="24"/>
      <c r="G165" s="24"/>
      <c r="H165" s="11"/>
      <c r="I165" s="11"/>
      <c r="J165" s="11"/>
      <c r="K165" s="11"/>
      <c r="L165" s="11"/>
      <c r="M165" s="12"/>
      <c r="N165" s="12"/>
    </row>
    <row r="169" spans="1:14" s="6" customFormat="1" ht="12">
      <c r="A169" s="6" t="s">
        <v>40</v>
      </c>
      <c r="B169" s="7"/>
      <c r="C169" s="7"/>
      <c r="D169" s="8"/>
      <c r="E169" s="8"/>
      <c r="F169" s="8"/>
      <c r="G169" s="8"/>
      <c r="H169" s="8"/>
      <c r="I169" s="8"/>
      <c r="J169" s="8"/>
      <c r="K169" s="8"/>
      <c r="L169" s="8"/>
      <c r="M169" s="9"/>
      <c r="N169" s="9"/>
    </row>
    <row r="170" spans="1:14" s="10" customFormat="1" ht="24">
      <c r="A170" s="1"/>
      <c r="B170" s="2" t="s">
        <v>0</v>
      </c>
      <c r="C170" s="1" t="s">
        <v>1</v>
      </c>
      <c r="D170" s="2" t="s">
        <v>2</v>
      </c>
      <c r="E170" s="2" t="s">
        <v>3</v>
      </c>
      <c r="F170" s="2" t="s">
        <v>33</v>
      </c>
      <c r="G170" s="2" t="s">
        <v>4</v>
      </c>
      <c r="H170" s="2" t="s">
        <v>34</v>
      </c>
      <c r="I170" s="1" t="s">
        <v>5</v>
      </c>
      <c r="J170" s="2" t="s">
        <v>6</v>
      </c>
      <c r="K170" s="2" t="s">
        <v>7</v>
      </c>
      <c r="L170" s="11"/>
      <c r="M170" s="12"/>
      <c r="N170" s="12"/>
    </row>
    <row r="171" spans="1:14" s="13" customFormat="1" ht="12.75" customHeight="1">
      <c r="A171" s="26" t="s">
        <v>8</v>
      </c>
      <c r="B171" s="32">
        <v>3671315</v>
      </c>
      <c r="C171" s="32">
        <v>99201</v>
      </c>
      <c r="D171" s="32">
        <v>7452960</v>
      </c>
      <c r="E171" s="32">
        <v>1488807</v>
      </c>
      <c r="F171" s="32">
        <v>739845</v>
      </c>
      <c r="G171" s="32">
        <v>3700123</v>
      </c>
      <c r="H171" s="32">
        <v>1066603</v>
      </c>
      <c r="I171" s="32">
        <v>3392794</v>
      </c>
      <c r="J171" s="32">
        <v>3014011</v>
      </c>
      <c r="K171" s="32">
        <v>699594</v>
      </c>
      <c r="L171" s="11"/>
      <c r="M171" s="12"/>
      <c r="N171" s="12"/>
    </row>
    <row r="172" spans="1:14" s="13" customFormat="1" ht="12.75" customHeight="1">
      <c r="A172" s="26" t="s">
        <v>9</v>
      </c>
      <c r="B172" s="32">
        <v>3050851</v>
      </c>
      <c r="C172" s="32">
        <v>77239</v>
      </c>
      <c r="D172" s="32">
        <v>6421099</v>
      </c>
      <c r="E172" s="32">
        <v>1186184</v>
      </c>
      <c r="F172" s="32">
        <v>598197</v>
      </c>
      <c r="G172" s="32">
        <v>3243878</v>
      </c>
      <c r="H172" s="32">
        <v>856808</v>
      </c>
      <c r="I172" s="32">
        <v>2971605</v>
      </c>
      <c r="J172" s="32">
        <v>2526766</v>
      </c>
      <c r="K172" s="32">
        <v>572896</v>
      </c>
      <c r="L172" s="11"/>
      <c r="M172" s="12"/>
      <c r="N172" s="12"/>
    </row>
    <row r="173" spans="1:14" s="14" customFormat="1" ht="12.75" customHeight="1">
      <c r="A173" s="27" t="s">
        <v>10</v>
      </c>
      <c r="B173" s="33">
        <f aca="true" t="shared" si="60" ref="B173:K173">B172/B171*100</f>
        <v>83.0996795426162</v>
      </c>
      <c r="C173" s="33">
        <f t="shared" si="60"/>
        <v>77.86111027106581</v>
      </c>
      <c r="D173" s="33">
        <f t="shared" si="60"/>
        <v>86.15501760374401</v>
      </c>
      <c r="E173" s="33">
        <f t="shared" si="60"/>
        <v>79.67345666698236</v>
      </c>
      <c r="F173" s="33">
        <f t="shared" si="60"/>
        <v>80.85436814467896</v>
      </c>
      <c r="G173" s="33">
        <f t="shared" si="60"/>
        <v>87.66946396106292</v>
      </c>
      <c r="H173" s="33">
        <f t="shared" si="60"/>
        <v>80.33054472938854</v>
      </c>
      <c r="I173" s="33">
        <f t="shared" si="60"/>
        <v>87.58577738583598</v>
      </c>
      <c r="J173" s="33">
        <f t="shared" si="60"/>
        <v>83.8340006058372</v>
      </c>
      <c r="K173" s="33">
        <f t="shared" si="60"/>
        <v>81.8897817877226</v>
      </c>
      <c r="L173" s="15"/>
      <c r="M173" s="16"/>
      <c r="N173" s="16"/>
    </row>
    <row r="174" spans="1:14" s="13" customFormat="1" ht="12.75" customHeight="1">
      <c r="A174" s="26" t="s">
        <v>11</v>
      </c>
      <c r="B174" s="32">
        <v>2490107</v>
      </c>
      <c r="C174" s="32">
        <v>64595</v>
      </c>
      <c r="D174" s="32">
        <v>5434729</v>
      </c>
      <c r="E174" s="32">
        <v>964974</v>
      </c>
      <c r="F174" s="32">
        <v>480598</v>
      </c>
      <c r="G174" s="32">
        <v>2802898</v>
      </c>
      <c r="H174" s="32">
        <v>717123</v>
      </c>
      <c r="I174" s="32">
        <v>2515952</v>
      </c>
      <c r="J174" s="32">
        <v>2014993</v>
      </c>
      <c r="K174" s="32">
        <v>454107</v>
      </c>
      <c r="L174" s="11"/>
      <c r="M174" s="12"/>
      <c r="N174" s="12"/>
    </row>
    <row r="175" spans="1:14" s="14" customFormat="1" ht="12.75" customHeight="1">
      <c r="A175" s="27" t="s">
        <v>10</v>
      </c>
      <c r="B175" s="33">
        <f aca="true" t="shared" si="61" ref="B175:K175">B174/B178*100</f>
        <v>85.76573802551644</v>
      </c>
      <c r="C175" s="33">
        <f t="shared" si="61"/>
        <v>89.27510192799392</v>
      </c>
      <c r="D175" s="33">
        <f t="shared" si="61"/>
        <v>87.90004805226586</v>
      </c>
      <c r="E175" s="33">
        <f t="shared" si="61"/>
        <v>84.63481505259779</v>
      </c>
      <c r="F175" s="33">
        <f t="shared" si="61"/>
        <v>83.86945906940461</v>
      </c>
      <c r="G175" s="33">
        <f t="shared" si="61"/>
        <v>89.37741248873972</v>
      </c>
      <c r="H175" s="33">
        <f t="shared" si="61"/>
        <v>86.3672713345971</v>
      </c>
      <c r="I175" s="33">
        <f t="shared" si="61"/>
        <v>87.72007140466361</v>
      </c>
      <c r="J175" s="33">
        <f t="shared" si="61"/>
        <v>83.19802768377538</v>
      </c>
      <c r="K175" s="33">
        <f t="shared" si="61"/>
        <v>83.03503838094228</v>
      </c>
      <c r="L175" s="15"/>
      <c r="M175" s="16"/>
      <c r="N175" s="16"/>
    </row>
    <row r="176" spans="1:14" s="13" customFormat="1" ht="12.75" customHeight="1">
      <c r="A176" s="26" t="s">
        <v>12</v>
      </c>
      <c r="B176" s="32">
        <v>413275</v>
      </c>
      <c r="C176" s="32">
        <v>7760</v>
      </c>
      <c r="D176" s="32">
        <v>748122</v>
      </c>
      <c r="E176" s="32">
        <v>175188</v>
      </c>
      <c r="F176" s="32">
        <v>92433</v>
      </c>
      <c r="G176" s="32">
        <v>333127</v>
      </c>
      <c r="H176" s="32">
        <v>113195</v>
      </c>
      <c r="I176" s="32">
        <v>352208</v>
      </c>
      <c r="J176" s="32">
        <v>406931</v>
      </c>
      <c r="K176" s="32">
        <v>92779</v>
      </c>
      <c r="L176" s="11"/>
      <c r="M176" s="12"/>
      <c r="N176" s="12"/>
    </row>
    <row r="177" spans="1:14" s="14" customFormat="1" ht="12.75" customHeight="1">
      <c r="A177" s="27" t="s">
        <v>10</v>
      </c>
      <c r="B177" s="33">
        <f aca="true" t="shared" si="62" ref="B177:K177">B176/B178*100</f>
        <v>14.23426197448355</v>
      </c>
      <c r="C177" s="33">
        <f t="shared" si="62"/>
        <v>10.72489807200608</v>
      </c>
      <c r="D177" s="33">
        <f t="shared" si="62"/>
        <v>12.099951947734144</v>
      </c>
      <c r="E177" s="33">
        <f t="shared" si="62"/>
        <v>15.365184947402211</v>
      </c>
      <c r="F177" s="33">
        <f t="shared" si="62"/>
        <v>16.130540930595377</v>
      </c>
      <c r="G177" s="33">
        <f t="shared" si="62"/>
        <v>10.622587511260274</v>
      </c>
      <c r="H177" s="33">
        <f t="shared" si="62"/>
        <v>13.632728665402894</v>
      </c>
      <c r="I177" s="33">
        <f t="shared" si="62"/>
        <v>12.279928595336383</v>
      </c>
      <c r="J177" s="33">
        <f t="shared" si="62"/>
        <v>16.80197231622462</v>
      </c>
      <c r="K177" s="33">
        <f t="shared" si="62"/>
        <v>16.96496161905772</v>
      </c>
      <c r="L177" s="15"/>
      <c r="M177" s="16"/>
      <c r="N177" s="16"/>
    </row>
    <row r="178" spans="1:14" s="13" customFormat="1" ht="12.75" customHeight="1">
      <c r="A178" s="26" t="s">
        <v>13</v>
      </c>
      <c r="B178" s="32">
        <f aca="true" t="shared" si="63" ref="B178:K178">B174+B176</f>
        <v>2903382</v>
      </c>
      <c r="C178" s="32">
        <f t="shared" si="63"/>
        <v>72355</v>
      </c>
      <c r="D178" s="32">
        <f t="shared" si="63"/>
        <v>6182851</v>
      </c>
      <c r="E178" s="32">
        <f t="shared" si="63"/>
        <v>1140162</v>
      </c>
      <c r="F178" s="32">
        <f t="shared" si="63"/>
        <v>573031</v>
      </c>
      <c r="G178" s="32">
        <f t="shared" si="63"/>
        <v>3136025</v>
      </c>
      <c r="H178" s="32">
        <f t="shared" si="63"/>
        <v>830318</v>
      </c>
      <c r="I178" s="32">
        <f t="shared" si="63"/>
        <v>2868160</v>
      </c>
      <c r="J178" s="32">
        <f t="shared" si="63"/>
        <v>2421924</v>
      </c>
      <c r="K178" s="32">
        <f t="shared" si="63"/>
        <v>546886</v>
      </c>
      <c r="L178" s="11"/>
      <c r="M178" s="12"/>
      <c r="N178" s="12"/>
    </row>
    <row r="179" spans="1:14" s="13" customFormat="1" ht="12.75" customHeight="1">
      <c r="A179" s="26" t="s">
        <v>14</v>
      </c>
      <c r="B179" s="32">
        <v>147469</v>
      </c>
      <c r="C179" s="32">
        <v>4884</v>
      </c>
      <c r="D179" s="32">
        <v>238248</v>
      </c>
      <c r="E179" s="32">
        <v>46022</v>
      </c>
      <c r="F179" s="32">
        <f>28107+9988</f>
        <v>38095</v>
      </c>
      <c r="G179" s="32">
        <v>107853</v>
      </c>
      <c r="H179" s="32">
        <v>26490</v>
      </c>
      <c r="I179" s="32">
        <v>103445</v>
      </c>
      <c r="J179" s="32">
        <v>104842</v>
      </c>
      <c r="K179" s="32">
        <v>26010</v>
      </c>
      <c r="L179" s="11"/>
      <c r="M179" s="12"/>
      <c r="N179" s="12"/>
    </row>
    <row r="180" spans="1:14" s="14" customFormat="1" ht="12.75" customHeight="1">
      <c r="A180" s="27" t="s">
        <v>15</v>
      </c>
      <c r="B180" s="33">
        <f aca="true" t="shared" si="64" ref="B180:K180">B179/B172*100</f>
        <v>4.8337004986477545</v>
      </c>
      <c r="C180" s="33">
        <f t="shared" si="64"/>
        <v>6.323230492367846</v>
      </c>
      <c r="D180" s="33">
        <f t="shared" si="64"/>
        <v>3.710392878228478</v>
      </c>
      <c r="E180" s="33">
        <f t="shared" si="64"/>
        <v>3.879836517774645</v>
      </c>
      <c r="F180" s="33">
        <f t="shared" si="64"/>
        <v>6.368303418439076</v>
      </c>
      <c r="G180" s="33">
        <f t="shared" si="64"/>
        <v>3.324816777942943</v>
      </c>
      <c r="H180" s="33">
        <f t="shared" si="64"/>
        <v>3.091707827191156</v>
      </c>
      <c r="I180" s="33">
        <f t="shared" si="64"/>
        <v>3.4811154241563056</v>
      </c>
      <c r="J180" s="33">
        <f t="shared" si="64"/>
        <v>4.149256401265491</v>
      </c>
      <c r="K180" s="33">
        <f t="shared" si="64"/>
        <v>4.540091046193375</v>
      </c>
      <c r="L180" s="15"/>
      <c r="M180" s="16"/>
      <c r="N180" s="16"/>
    </row>
    <row r="181" spans="1:14" s="13" customFormat="1" ht="12.75" customHeight="1">
      <c r="A181" s="26" t="s">
        <v>16</v>
      </c>
      <c r="B181" s="32">
        <v>89862</v>
      </c>
      <c r="C181" s="32">
        <v>3326</v>
      </c>
      <c r="D181" s="32">
        <v>141456</v>
      </c>
      <c r="E181" s="32">
        <v>27965</v>
      </c>
      <c r="F181" s="32">
        <f>25147+2941</f>
        <v>28088</v>
      </c>
      <c r="G181" s="32">
        <v>70624</v>
      </c>
      <c r="H181" s="32">
        <v>16714</v>
      </c>
      <c r="I181" s="32">
        <v>70066</v>
      </c>
      <c r="J181" s="32">
        <v>66562</v>
      </c>
      <c r="K181" s="32">
        <v>15523</v>
      </c>
      <c r="L181" s="11"/>
      <c r="M181" s="12"/>
      <c r="N181" s="12"/>
    </row>
    <row r="182" spans="1:14" s="14" customFormat="1" ht="12.75" customHeight="1">
      <c r="A182" s="29" t="s">
        <v>17</v>
      </c>
      <c r="B182" s="34">
        <f aca="true" t="shared" si="65" ref="B182:K182">B181/B179*100</f>
        <v>60.93619675999702</v>
      </c>
      <c r="C182" s="34">
        <f t="shared" si="65"/>
        <v>68.0999180999181</v>
      </c>
      <c r="D182" s="34">
        <f t="shared" si="65"/>
        <v>59.37342600987206</v>
      </c>
      <c r="E182" s="34">
        <f t="shared" si="65"/>
        <v>60.764417017947935</v>
      </c>
      <c r="F182" s="34">
        <f t="shared" si="65"/>
        <v>73.73146082163014</v>
      </c>
      <c r="G182" s="34">
        <f t="shared" si="65"/>
        <v>65.4817204899261</v>
      </c>
      <c r="H182" s="34">
        <f t="shared" si="65"/>
        <v>63.09550773876935</v>
      </c>
      <c r="I182" s="34">
        <f t="shared" si="65"/>
        <v>67.73261153269854</v>
      </c>
      <c r="J182" s="34">
        <f t="shared" si="65"/>
        <v>63.48791514850919</v>
      </c>
      <c r="K182" s="34">
        <f t="shared" si="65"/>
        <v>59.68089196462899</v>
      </c>
      <c r="L182" s="15"/>
      <c r="M182" s="16"/>
      <c r="N182" s="16"/>
    </row>
    <row r="183" spans="1:14" s="10" customFormat="1" ht="12">
      <c r="A183" s="28"/>
      <c r="D183" s="8"/>
      <c r="E183" s="11"/>
      <c r="F183" s="11"/>
      <c r="G183" s="11"/>
      <c r="H183" s="11"/>
      <c r="I183" s="11"/>
      <c r="J183" s="11"/>
      <c r="K183" s="11"/>
      <c r="L183" s="11"/>
      <c r="M183" s="12"/>
      <c r="N183" s="12"/>
    </row>
    <row r="184" spans="1:12" s="10" customFormat="1" ht="12">
      <c r="A184" s="35"/>
      <c r="B184" s="35" t="s">
        <v>18</v>
      </c>
      <c r="C184" s="35" t="s">
        <v>19</v>
      </c>
      <c r="D184" s="35" t="s">
        <v>20</v>
      </c>
      <c r="E184" s="35" t="s">
        <v>21</v>
      </c>
      <c r="F184" s="35" t="s">
        <v>22</v>
      </c>
      <c r="G184" s="35" t="s">
        <v>23</v>
      </c>
      <c r="H184" s="35" t="s">
        <v>24</v>
      </c>
      <c r="I184" s="35" t="s">
        <v>25</v>
      </c>
      <c r="J184" s="35" t="s">
        <v>26</v>
      </c>
      <c r="K184" s="35" t="s">
        <v>27</v>
      </c>
      <c r="L184" s="35" t="s">
        <v>32</v>
      </c>
    </row>
    <row r="185" spans="1:12" s="10" customFormat="1" ht="1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 t="s">
        <v>28</v>
      </c>
    </row>
    <row r="186" spans="1:12" s="13" customFormat="1" ht="12.75" customHeight="1">
      <c r="A186" s="26" t="s">
        <v>8</v>
      </c>
      <c r="B186" s="32">
        <v>1222908</v>
      </c>
      <c r="C186" s="32">
        <v>4346074</v>
      </c>
      <c r="D186" s="32">
        <v>1132453</v>
      </c>
      <c r="E186" s="32">
        <v>311124</v>
      </c>
      <c r="F186" s="32">
        <v>4504621</v>
      </c>
      <c r="G186" s="32">
        <v>3250561</v>
      </c>
      <c r="H186" s="32">
        <v>510105</v>
      </c>
      <c r="I186" s="32">
        <v>1734217</v>
      </c>
      <c r="J186" s="32">
        <v>4263881</v>
      </c>
      <c r="K186" s="32">
        <v>1343555</v>
      </c>
      <c r="L186" s="32">
        <f>C171+B171+D171+E171+F171+G171+H171+I171+J171+K171+B186+C186+D186+E186+F186+G186+H186+I186+J186+K186</f>
        <v>47944752</v>
      </c>
    </row>
    <row r="187" spans="1:12" s="13" customFormat="1" ht="12.75" customHeight="1">
      <c r="A187" s="26" t="s">
        <v>9</v>
      </c>
      <c r="B187" s="32">
        <v>995204</v>
      </c>
      <c r="C187" s="32">
        <v>3465741</v>
      </c>
      <c r="D187" s="32">
        <v>805515</v>
      </c>
      <c r="E187" s="32">
        <v>191674</v>
      </c>
      <c r="F187" s="32">
        <v>2826581</v>
      </c>
      <c r="G187" s="32">
        <v>2218567</v>
      </c>
      <c r="H187" s="32">
        <v>328944</v>
      </c>
      <c r="I187" s="32">
        <v>951709</v>
      </c>
      <c r="J187" s="32">
        <v>2656917</v>
      </c>
      <c r="K187" s="32">
        <v>975624</v>
      </c>
      <c r="L187" s="32">
        <f>C172+B172+D172+E172+F172+G172+H172+I172+J172+K172+B187+C187+D187+E187+F187+G187+H187+I187+J187+K187</f>
        <v>36921999</v>
      </c>
    </row>
    <row r="188" spans="1:12" s="14" customFormat="1" ht="12.75" customHeight="1">
      <c r="A188" s="27" t="s">
        <v>10</v>
      </c>
      <c r="B188" s="33">
        <f aca="true" t="shared" si="66" ref="B188:L188">B187/B186*100</f>
        <v>81.38012017257226</v>
      </c>
      <c r="C188" s="33">
        <f t="shared" si="66"/>
        <v>79.74417830897495</v>
      </c>
      <c r="D188" s="33">
        <f t="shared" si="66"/>
        <v>71.13010429571912</v>
      </c>
      <c r="E188" s="33">
        <f t="shared" si="66"/>
        <v>61.60694771216622</v>
      </c>
      <c r="F188" s="33">
        <f t="shared" si="66"/>
        <v>62.74847539892924</v>
      </c>
      <c r="G188" s="33">
        <f t="shared" si="66"/>
        <v>68.2518186860668</v>
      </c>
      <c r="H188" s="33">
        <f t="shared" si="66"/>
        <v>64.48554709324551</v>
      </c>
      <c r="I188" s="33">
        <f t="shared" si="66"/>
        <v>54.87831107641086</v>
      </c>
      <c r="J188" s="33">
        <f t="shared" si="66"/>
        <v>62.31217522252614</v>
      </c>
      <c r="K188" s="33">
        <f t="shared" si="66"/>
        <v>72.61511437938901</v>
      </c>
      <c r="L188" s="33">
        <f t="shared" si="66"/>
        <v>77.00946914899049</v>
      </c>
    </row>
    <row r="189" spans="1:12" s="13" customFormat="1" ht="12.75" customHeight="1">
      <c r="A189" s="26" t="s">
        <v>11</v>
      </c>
      <c r="B189" s="32">
        <v>780914</v>
      </c>
      <c r="C189" s="32">
        <v>2652194</v>
      </c>
      <c r="D189" s="32">
        <v>597112</v>
      </c>
      <c r="E189" s="32">
        <v>135357</v>
      </c>
      <c r="F189" s="32">
        <v>1981459</v>
      </c>
      <c r="G189" s="32">
        <v>1591722</v>
      </c>
      <c r="H189" s="32">
        <v>233604</v>
      </c>
      <c r="I189" s="32">
        <v>623407</v>
      </c>
      <c r="J189" s="32">
        <v>1618760</v>
      </c>
      <c r="K189" s="32">
        <v>799726</v>
      </c>
      <c r="L189" s="32">
        <f>C174+B174+D174+E174+F174+G174+H174+I174+J174+K174+B189+C189+D189+E189+F189+G189+H189+I189+J189+K189</f>
        <v>28954331</v>
      </c>
    </row>
    <row r="190" spans="1:12" s="14" customFormat="1" ht="12.75" customHeight="1">
      <c r="A190" s="27" t="s">
        <v>10</v>
      </c>
      <c r="B190" s="33">
        <f aca="true" t="shared" si="67" ref="B190:L190">B189/B193*100</f>
        <v>83.33909621016144</v>
      </c>
      <c r="C190" s="33">
        <f t="shared" si="67"/>
        <v>80.11792060266502</v>
      </c>
      <c r="D190" s="33">
        <f t="shared" si="67"/>
        <v>80.22097606719564</v>
      </c>
      <c r="E190" s="33">
        <f t="shared" si="67"/>
        <v>78.59677035368169</v>
      </c>
      <c r="F190" s="33">
        <f t="shared" si="67"/>
        <v>74.72615869426582</v>
      </c>
      <c r="G190" s="33">
        <f t="shared" si="67"/>
        <v>77.76518921200626</v>
      </c>
      <c r="H190" s="33">
        <f t="shared" si="67"/>
        <v>79.95263161497444</v>
      </c>
      <c r="I190" s="33">
        <f t="shared" si="67"/>
        <v>74.55683788793877</v>
      </c>
      <c r="J190" s="33">
        <f t="shared" si="67"/>
        <v>67.6874958185589</v>
      </c>
      <c r="K190" s="33">
        <f t="shared" si="67"/>
        <v>85.60140605666186</v>
      </c>
      <c r="L190" s="33">
        <f t="shared" si="67"/>
        <v>82.74654281214428</v>
      </c>
    </row>
    <row r="191" spans="1:12" s="17" customFormat="1" ht="12.75" customHeight="1">
      <c r="A191" s="26" t="s">
        <v>12</v>
      </c>
      <c r="B191" s="32">
        <v>156118</v>
      </c>
      <c r="C191" s="32">
        <v>658169</v>
      </c>
      <c r="D191" s="32">
        <v>147222</v>
      </c>
      <c r="E191" s="32">
        <v>36860</v>
      </c>
      <c r="F191" s="32">
        <v>670168</v>
      </c>
      <c r="G191" s="32">
        <v>455109</v>
      </c>
      <c r="H191" s="32">
        <v>58574</v>
      </c>
      <c r="I191" s="32">
        <v>212743</v>
      </c>
      <c r="J191" s="32">
        <v>772760</v>
      </c>
      <c r="K191" s="32">
        <v>134518</v>
      </c>
      <c r="L191" s="32">
        <f>C176+B176+D176+E176+F176+G176+H176+I176+J176+K176+B191+C191+D191+E191+F191+G191+H191+I191+J191+K191</f>
        <v>6037259</v>
      </c>
    </row>
    <row r="192" spans="1:12" s="18" customFormat="1" ht="12.75" customHeight="1">
      <c r="A192" s="27" t="s">
        <v>10</v>
      </c>
      <c r="B192" s="33">
        <f aca="true" t="shared" si="68" ref="B192:L192">B191/B193*100</f>
        <v>16.660903789838557</v>
      </c>
      <c r="C192" s="33">
        <f t="shared" si="68"/>
        <v>19.882079397334977</v>
      </c>
      <c r="D192" s="33">
        <f t="shared" si="68"/>
        <v>19.77902393280436</v>
      </c>
      <c r="E192" s="33">
        <f t="shared" si="68"/>
        <v>21.40322964631831</v>
      </c>
      <c r="F192" s="33">
        <f t="shared" si="68"/>
        <v>25.27384130573418</v>
      </c>
      <c r="G192" s="33">
        <f t="shared" si="68"/>
        <v>22.234810787993734</v>
      </c>
      <c r="H192" s="33">
        <f t="shared" si="68"/>
        <v>20.047368385025564</v>
      </c>
      <c r="I192" s="33">
        <f t="shared" si="68"/>
        <v>25.443162112061234</v>
      </c>
      <c r="J192" s="33">
        <f t="shared" si="68"/>
        <v>32.31250418144109</v>
      </c>
      <c r="K192" s="33">
        <f t="shared" si="68"/>
        <v>14.398593943338142</v>
      </c>
      <c r="L192" s="33">
        <f t="shared" si="68"/>
        <v>17.253457187855712</v>
      </c>
    </row>
    <row r="193" spans="1:12" s="17" customFormat="1" ht="12.75" customHeight="1">
      <c r="A193" s="26" t="s">
        <v>13</v>
      </c>
      <c r="B193" s="32">
        <f aca="true" t="shared" si="69" ref="B193:L193">B189+B191</f>
        <v>937032</v>
      </c>
      <c r="C193" s="32">
        <f t="shared" si="69"/>
        <v>3310363</v>
      </c>
      <c r="D193" s="32">
        <f t="shared" si="69"/>
        <v>744334</v>
      </c>
      <c r="E193" s="32">
        <f t="shared" si="69"/>
        <v>172217</v>
      </c>
      <c r="F193" s="32">
        <f t="shared" si="69"/>
        <v>2651627</v>
      </c>
      <c r="G193" s="32">
        <f t="shared" si="69"/>
        <v>2046831</v>
      </c>
      <c r="H193" s="32">
        <f t="shared" si="69"/>
        <v>292178</v>
      </c>
      <c r="I193" s="32">
        <f t="shared" si="69"/>
        <v>836150</v>
      </c>
      <c r="J193" s="32">
        <f t="shared" si="69"/>
        <v>2391520</v>
      </c>
      <c r="K193" s="32">
        <f t="shared" si="69"/>
        <v>934244</v>
      </c>
      <c r="L193" s="32">
        <f t="shared" si="69"/>
        <v>34991590</v>
      </c>
    </row>
    <row r="194" spans="1:12" s="17" customFormat="1" ht="12.75" customHeight="1">
      <c r="A194" s="26" t="s">
        <v>14</v>
      </c>
      <c r="B194" s="32">
        <v>58172</v>
      </c>
      <c r="C194" s="32">
        <v>155378</v>
      </c>
      <c r="D194" s="32">
        <v>61181</v>
      </c>
      <c r="E194" s="32">
        <v>19457</v>
      </c>
      <c r="F194" s="32">
        <v>174954</v>
      </c>
      <c r="G194" s="32">
        <v>171736</v>
      </c>
      <c r="H194" s="32">
        <v>36766</v>
      </c>
      <c r="I194" s="32">
        <v>115559</v>
      </c>
      <c r="J194" s="32">
        <v>265397</v>
      </c>
      <c r="K194" s="32">
        <v>41380</v>
      </c>
      <c r="L194" s="32">
        <f>C179+B179+D179+E179+F179+G179+H179+I179+J179+K179+B194+C194+D194+E194+F194+G194+H194+I194+J194+K194</f>
        <v>1943338</v>
      </c>
    </row>
    <row r="195" spans="1:12" s="18" customFormat="1" ht="12.75">
      <c r="A195" s="27" t="s">
        <v>15</v>
      </c>
      <c r="B195" s="33">
        <f aca="true" t="shared" si="70" ref="B195:L195">B194/B187*100</f>
        <v>5.845233741021941</v>
      </c>
      <c r="C195" s="33">
        <f t="shared" si="70"/>
        <v>4.483254807557749</v>
      </c>
      <c r="D195" s="33">
        <f t="shared" si="70"/>
        <v>7.595265140934682</v>
      </c>
      <c r="E195" s="33">
        <f t="shared" si="70"/>
        <v>10.151089871344054</v>
      </c>
      <c r="F195" s="33">
        <f t="shared" si="70"/>
        <v>6.189597963051475</v>
      </c>
      <c r="G195" s="33">
        <f t="shared" si="70"/>
        <v>7.740852541302562</v>
      </c>
      <c r="H195" s="33">
        <f t="shared" si="70"/>
        <v>11.17697845225935</v>
      </c>
      <c r="I195" s="33">
        <f t="shared" si="70"/>
        <v>12.142261972935005</v>
      </c>
      <c r="J195" s="33">
        <f t="shared" si="70"/>
        <v>9.98890819698169</v>
      </c>
      <c r="K195" s="33">
        <f t="shared" si="70"/>
        <v>4.241388075734094</v>
      </c>
      <c r="L195" s="33">
        <f t="shared" si="70"/>
        <v>5.2633607405709535</v>
      </c>
    </row>
    <row r="196" spans="1:12" s="13" customFormat="1" ht="12">
      <c r="A196" s="26" t="s">
        <v>16</v>
      </c>
      <c r="B196" s="32">
        <v>37228</v>
      </c>
      <c r="C196" s="32">
        <v>82699</v>
      </c>
      <c r="D196" s="32">
        <v>36834</v>
      </c>
      <c r="E196" s="32">
        <v>13477</v>
      </c>
      <c r="F196" s="32">
        <v>141591</v>
      </c>
      <c r="G196" s="32">
        <v>106229</v>
      </c>
      <c r="H196" s="32">
        <v>22425</v>
      </c>
      <c r="I196" s="32">
        <v>68121</v>
      </c>
      <c r="J196" s="32">
        <v>138003</v>
      </c>
      <c r="K196" s="32">
        <v>24153</v>
      </c>
      <c r="L196" s="32">
        <f>C181+B181+D181+E181+F181+G181+H181+I181+J181+K181+B196+C196+D196+E196+F196+G196+H196+I196+J196+K196</f>
        <v>1200946</v>
      </c>
    </row>
    <row r="197" spans="1:12" s="14" customFormat="1" ht="12" customHeight="1">
      <c r="A197" s="29" t="s">
        <v>17</v>
      </c>
      <c r="B197" s="34">
        <f aca="true" t="shared" si="71" ref="B197:L197">B196/B194*100</f>
        <v>63.99642439661692</v>
      </c>
      <c r="C197" s="34">
        <f t="shared" si="71"/>
        <v>53.22439470195266</v>
      </c>
      <c r="D197" s="34">
        <f t="shared" si="71"/>
        <v>60.20496559389353</v>
      </c>
      <c r="E197" s="34">
        <f t="shared" si="71"/>
        <v>69.26555995271625</v>
      </c>
      <c r="F197" s="34">
        <f t="shared" si="71"/>
        <v>80.93041599506155</v>
      </c>
      <c r="G197" s="34">
        <f t="shared" si="71"/>
        <v>61.85598826105184</v>
      </c>
      <c r="H197" s="34">
        <f t="shared" si="71"/>
        <v>60.99385301637382</v>
      </c>
      <c r="I197" s="34">
        <f t="shared" si="71"/>
        <v>58.94910824773493</v>
      </c>
      <c r="J197" s="34">
        <f t="shared" si="71"/>
        <v>51.998703828603944</v>
      </c>
      <c r="K197" s="34">
        <f t="shared" si="71"/>
        <v>58.36877718704688</v>
      </c>
      <c r="L197" s="34">
        <f t="shared" si="71"/>
        <v>61.798102028571456</v>
      </c>
    </row>
    <row r="198" spans="1:14" s="10" customFormat="1" ht="12">
      <c r="A198" s="31" t="s">
        <v>29</v>
      </c>
      <c r="B198" s="22" t="s">
        <v>30</v>
      </c>
      <c r="C198" s="23"/>
      <c r="D198" s="24"/>
      <c r="E198" s="24"/>
      <c r="F198" s="24"/>
      <c r="G198" s="24"/>
      <c r="H198" s="11"/>
      <c r="I198" s="11"/>
      <c r="J198" s="11"/>
      <c r="K198" s="11"/>
      <c r="L198" s="11"/>
      <c r="M198" s="12"/>
      <c r="N198" s="12"/>
    </row>
    <row r="202" spans="1:14" s="6" customFormat="1" ht="12">
      <c r="A202" s="6" t="s">
        <v>41</v>
      </c>
      <c r="B202" s="7"/>
      <c r="C202" s="7"/>
      <c r="D202" s="8"/>
      <c r="E202" s="8"/>
      <c r="F202" s="8"/>
      <c r="G202" s="8"/>
      <c r="H202" s="8"/>
      <c r="I202" s="8"/>
      <c r="J202" s="8"/>
      <c r="K202" s="8"/>
      <c r="L202" s="8"/>
      <c r="M202" s="9"/>
      <c r="N202" s="9"/>
    </row>
    <row r="203" spans="1:14" s="10" customFormat="1" ht="24">
      <c r="A203" s="1"/>
      <c r="B203" s="2" t="s">
        <v>0</v>
      </c>
      <c r="C203" s="1" t="s">
        <v>1</v>
      </c>
      <c r="D203" s="2" t="s">
        <v>2</v>
      </c>
      <c r="E203" s="2" t="s">
        <v>3</v>
      </c>
      <c r="F203" s="2" t="s">
        <v>33</v>
      </c>
      <c r="G203" s="2" t="s">
        <v>4</v>
      </c>
      <c r="H203" s="2" t="s">
        <v>34</v>
      </c>
      <c r="I203" s="1" t="s">
        <v>5</v>
      </c>
      <c r="J203" s="2" t="s">
        <v>6</v>
      </c>
      <c r="K203" s="2" t="s">
        <v>7</v>
      </c>
      <c r="L203" s="11"/>
      <c r="M203" s="12"/>
      <c r="N203" s="12"/>
    </row>
    <row r="204" spans="1:14" s="13" customFormat="1" ht="12.75" customHeight="1">
      <c r="A204" s="26" t="s">
        <v>8</v>
      </c>
      <c r="B204" s="32">
        <v>3671315</v>
      </c>
      <c r="C204" s="32">
        <v>99201</v>
      </c>
      <c r="D204" s="32">
        <v>7453059</v>
      </c>
      <c r="E204" s="32">
        <v>1488807</v>
      </c>
      <c r="F204" s="32">
        <v>739845</v>
      </c>
      <c r="G204" s="32">
        <v>3700123</v>
      </c>
      <c r="H204" s="32">
        <v>1066603</v>
      </c>
      <c r="I204" s="32">
        <v>3392794</v>
      </c>
      <c r="J204" s="32">
        <v>3013922</v>
      </c>
      <c r="K204" s="32">
        <v>699594</v>
      </c>
      <c r="L204" s="11"/>
      <c r="M204" s="12"/>
      <c r="N204" s="12"/>
    </row>
    <row r="205" spans="1:14" s="13" customFormat="1" ht="12.75" customHeight="1">
      <c r="A205" s="26" t="s">
        <v>9</v>
      </c>
      <c r="B205" s="32">
        <v>3046091</v>
      </c>
      <c r="C205" s="32">
        <v>77070</v>
      </c>
      <c r="D205" s="32">
        <v>6370457</v>
      </c>
      <c r="E205" s="32">
        <v>1183895</v>
      </c>
      <c r="F205" s="32">
        <v>597340</v>
      </c>
      <c r="G205" s="32">
        <v>3239690</v>
      </c>
      <c r="H205" s="32">
        <v>854998</v>
      </c>
      <c r="I205" s="32">
        <v>2966349</v>
      </c>
      <c r="J205" s="32">
        <v>2518713</v>
      </c>
      <c r="K205" s="32">
        <v>572342</v>
      </c>
      <c r="L205" s="11"/>
      <c r="M205" s="12"/>
      <c r="N205" s="12"/>
    </row>
    <row r="206" spans="1:14" s="14" customFormat="1" ht="12.75" customHeight="1">
      <c r="A206" s="27" t="s">
        <v>10</v>
      </c>
      <c r="B206" s="33">
        <f aca="true" t="shared" si="72" ref="B206:K206">B205/B204*100</f>
        <v>82.97002572647675</v>
      </c>
      <c r="C206" s="33">
        <f t="shared" si="72"/>
        <v>77.69074908519067</v>
      </c>
      <c r="D206" s="33">
        <f t="shared" si="72"/>
        <v>85.47439380259837</v>
      </c>
      <c r="E206" s="33">
        <f t="shared" si="72"/>
        <v>79.5197094049128</v>
      </c>
      <c r="F206" s="33">
        <f t="shared" si="72"/>
        <v>80.73853307111625</v>
      </c>
      <c r="G206" s="33">
        <f t="shared" si="72"/>
        <v>87.5562785345244</v>
      </c>
      <c r="H206" s="33">
        <f t="shared" si="72"/>
        <v>80.16084710056131</v>
      </c>
      <c r="I206" s="33">
        <f t="shared" si="72"/>
        <v>87.4308608185466</v>
      </c>
      <c r="J206" s="33">
        <f t="shared" si="72"/>
        <v>83.56928281488372</v>
      </c>
      <c r="K206" s="33">
        <f t="shared" si="72"/>
        <v>81.81059300108349</v>
      </c>
      <c r="L206" s="15"/>
      <c r="M206" s="16"/>
      <c r="N206" s="16"/>
    </row>
    <row r="207" spans="1:14" s="13" customFormat="1" ht="12.75" customHeight="1">
      <c r="A207" s="26" t="s">
        <v>11</v>
      </c>
      <c r="B207" s="32">
        <v>2212801</v>
      </c>
      <c r="C207" s="32">
        <v>59515</v>
      </c>
      <c r="D207" s="32">
        <v>4544300</v>
      </c>
      <c r="E207" s="32">
        <v>828888</v>
      </c>
      <c r="F207" s="32">
        <v>416642</v>
      </c>
      <c r="G207" s="32">
        <v>2407371</v>
      </c>
      <c r="H207" s="32">
        <v>607560</v>
      </c>
      <c r="I207" s="32">
        <v>2097283</v>
      </c>
      <c r="J207" s="32">
        <v>1689135</v>
      </c>
      <c r="K207" s="32">
        <v>360167</v>
      </c>
      <c r="L207" s="11"/>
      <c r="M207" s="12"/>
      <c r="N207" s="12"/>
    </row>
    <row r="208" spans="1:14" s="14" customFormat="1" ht="12.75" customHeight="1">
      <c r="A208" s="27" t="s">
        <v>10</v>
      </c>
      <c r="B208" s="33">
        <f aca="true" t="shared" si="73" ref="B208:K208">B207/B211*100</f>
        <v>76.55315162346716</v>
      </c>
      <c r="C208" s="33">
        <f t="shared" si="73"/>
        <v>82.45930031174228</v>
      </c>
      <c r="D208" s="33">
        <f t="shared" si="73"/>
        <v>74.90254576022548</v>
      </c>
      <c r="E208" s="33">
        <f t="shared" si="73"/>
        <v>73.43467329115067</v>
      </c>
      <c r="F208" s="33">
        <f t="shared" si="73"/>
        <v>75.23492744515951</v>
      </c>
      <c r="G208" s="33">
        <f t="shared" si="73"/>
        <v>77.0831332106341</v>
      </c>
      <c r="H208" s="33">
        <f t="shared" si="73"/>
        <v>73.67855553359229</v>
      </c>
      <c r="I208" s="33">
        <f t="shared" si="73"/>
        <v>73.70991663503578</v>
      </c>
      <c r="J208" s="33">
        <f t="shared" si="73"/>
        <v>70.75527417676598</v>
      </c>
      <c r="K208" s="33">
        <f t="shared" si="73"/>
        <v>66.34400362512388</v>
      </c>
      <c r="L208" s="15"/>
      <c r="M208" s="16"/>
      <c r="N208" s="16"/>
    </row>
    <row r="209" spans="1:14" s="13" customFormat="1" ht="12.75" customHeight="1">
      <c r="A209" s="26" t="s">
        <v>12</v>
      </c>
      <c r="B209" s="32">
        <v>677741</v>
      </c>
      <c r="C209" s="32">
        <v>12660</v>
      </c>
      <c r="D209" s="32">
        <v>1522650</v>
      </c>
      <c r="E209" s="32">
        <v>299854</v>
      </c>
      <c r="F209" s="32">
        <v>137146</v>
      </c>
      <c r="G209" s="32">
        <v>715713</v>
      </c>
      <c r="H209" s="32">
        <v>217049</v>
      </c>
      <c r="I209" s="32">
        <v>748037</v>
      </c>
      <c r="J209" s="32">
        <v>698157</v>
      </c>
      <c r="K209" s="32">
        <v>182711</v>
      </c>
      <c r="L209" s="11"/>
      <c r="M209" s="12"/>
      <c r="N209" s="12"/>
    </row>
    <row r="210" spans="1:14" s="14" customFormat="1" ht="12.75" customHeight="1">
      <c r="A210" s="27" t="s">
        <v>10</v>
      </c>
      <c r="B210" s="33">
        <f aca="true" t="shared" si="74" ref="B210:K210">B209/B211*100</f>
        <v>23.446848376532845</v>
      </c>
      <c r="C210" s="33">
        <f t="shared" si="74"/>
        <v>17.540699688257707</v>
      </c>
      <c r="D210" s="33">
        <f t="shared" si="74"/>
        <v>25.097454239774514</v>
      </c>
      <c r="E210" s="33">
        <f t="shared" si="74"/>
        <v>26.56532670884932</v>
      </c>
      <c r="F210" s="33">
        <f t="shared" si="74"/>
        <v>24.76507255484048</v>
      </c>
      <c r="G210" s="33">
        <f t="shared" si="74"/>
        <v>22.916866789365898</v>
      </c>
      <c r="H210" s="33">
        <f t="shared" si="74"/>
        <v>26.32144446640772</v>
      </c>
      <c r="I210" s="33">
        <f t="shared" si="74"/>
        <v>26.29008336496422</v>
      </c>
      <c r="J210" s="33">
        <f t="shared" si="74"/>
        <v>29.244725823234024</v>
      </c>
      <c r="K210" s="33">
        <f t="shared" si="74"/>
        <v>33.655996374876125</v>
      </c>
      <c r="L210" s="15"/>
      <c r="M210" s="16"/>
      <c r="N210" s="16"/>
    </row>
    <row r="211" spans="1:14" s="13" customFormat="1" ht="12.75" customHeight="1">
      <c r="A211" s="26" t="s">
        <v>13</v>
      </c>
      <c r="B211" s="32">
        <f aca="true" t="shared" si="75" ref="B211:K211">B207+B209</f>
        <v>2890542</v>
      </c>
      <c r="C211" s="32">
        <f t="shared" si="75"/>
        <v>72175</v>
      </c>
      <c r="D211" s="32">
        <f t="shared" si="75"/>
        <v>6066950</v>
      </c>
      <c r="E211" s="32">
        <f t="shared" si="75"/>
        <v>1128742</v>
      </c>
      <c r="F211" s="32">
        <f t="shared" si="75"/>
        <v>553788</v>
      </c>
      <c r="G211" s="32">
        <f t="shared" si="75"/>
        <v>3123084</v>
      </c>
      <c r="H211" s="32">
        <f t="shared" si="75"/>
        <v>824609</v>
      </c>
      <c r="I211" s="32">
        <f t="shared" si="75"/>
        <v>2845320</v>
      </c>
      <c r="J211" s="32">
        <f t="shared" si="75"/>
        <v>2387292</v>
      </c>
      <c r="K211" s="32">
        <f t="shared" si="75"/>
        <v>542878</v>
      </c>
      <c r="L211" s="11"/>
      <c r="M211" s="12"/>
      <c r="N211" s="12"/>
    </row>
    <row r="212" spans="1:14" s="13" customFormat="1" ht="12.75" customHeight="1">
      <c r="A212" s="26" t="s">
        <v>14</v>
      </c>
      <c r="B212" s="32">
        <v>155549</v>
      </c>
      <c r="C212" s="32">
        <v>4895</v>
      </c>
      <c r="D212" s="32">
        <v>303507</v>
      </c>
      <c r="E212" s="32">
        <v>55153</v>
      </c>
      <c r="F212" s="32">
        <v>43552</v>
      </c>
      <c r="G212" s="32">
        <v>116606</v>
      </c>
      <c r="H212" s="32">
        <v>30389</v>
      </c>
      <c r="I212" s="32">
        <v>121029</v>
      </c>
      <c r="J212" s="32">
        <v>131421</v>
      </c>
      <c r="K212" s="32">
        <v>29464</v>
      </c>
      <c r="L212" s="11"/>
      <c r="M212" s="12"/>
      <c r="N212" s="12"/>
    </row>
    <row r="213" spans="1:14" s="14" customFormat="1" ht="12.75" customHeight="1">
      <c r="A213" s="27" t="s">
        <v>15</v>
      </c>
      <c r="B213" s="33">
        <f aca="true" t="shared" si="76" ref="B213:K213">B212/B205*100</f>
        <v>5.10651191970299</v>
      </c>
      <c r="C213" s="33">
        <f t="shared" si="76"/>
        <v>6.351368885428831</v>
      </c>
      <c r="D213" s="33">
        <f t="shared" si="76"/>
        <v>4.764289280973092</v>
      </c>
      <c r="E213" s="33">
        <f t="shared" si="76"/>
        <v>4.658605704053147</v>
      </c>
      <c r="F213" s="33">
        <f t="shared" si="76"/>
        <v>7.290990055914555</v>
      </c>
      <c r="G213" s="33">
        <f t="shared" si="76"/>
        <v>3.5992949942741435</v>
      </c>
      <c r="H213" s="33">
        <f t="shared" si="76"/>
        <v>3.5542773199469475</v>
      </c>
      <c r="I213" s="33">
        <f t="shared" si="76"/>
        <v>4.080066101460077</v>
      </c>
      <c r="J213" s="33">
        <f t="shared" si="76"/>
        <v>5.217783844368136</v>
      </c>
      <c r="K213" s="33">
        <f t="shared" si="76"/>
        <v>5.147970968407002</v>
      </c>
      <c r="L213" s="15"/>
      <c r="M213" s="16"/>
      <c r="N213" s="16"/>
    </row>
    <row r="214" spans="1:14" s="13" customFormat="1" ht="12.75" customHeight="1">
      <c r="A214" s="26" t="s">
        <v>16</v>
      </c>
      <c r="B214" s="32">
        <v>100066</v>
      </c>
      <c r="C214" s="32">
        <v>3513</v>
      </c>
      <c r="D214" s="32">
        <v>167638</v>
      </c>
      <c r="E214" s="32">
        <v>36325</v>
      </c>
      <c r="F214" s="32">
        <v>36142</v>
      </c>
      <c r="G214" s="32">
        <v>80133</v>
      </c>
      <c r="H214" s="32">
        <v>20732</v>
      </c>
      <c r="I214" s="32">
        <v>87138</v>
      </c>
      <c r="J214" s="32">
        <v>93649</v>
      </c>
      <c r="K214" s="32">
        <v>18524</v>
      </c>
      <c r="L214" s="11"/>
      <c r="M214" s="12"/>
      <c r="N214" s="12"/>
    </row>
    <row r="215" spans="1:14" s="14" customFormat="1" ht="12.75" customHeight="1">
      <c r="A215" s="29" t="s">
        <v>17</v>
      </c>
      <c r="B215" s="34">
        <f aca="true" t="shared" si="77" ref="B215:K215">B214/B212*100</f>
        <v>64.33085394313046</v>
      </c>
      <c r="C215" s="34">
        <f t="shared" si="77"/>
        <v>71.76710929519918</v>
      </c>
      <c r="D215" s="34">
        <f t="shared" si="77"/>
        <v>55.23365194212984</v>
      </c>
      <c r="E215" s="34">
        <f t="shared" si="77"/>
        <v>65.86223777491705</v>
      </c>
      <c r="F215" s="34">
        <f t="shared" si="77"/>
        <v>82.98585598824394</v>
      </c>
      <c r="G215" s="34">
        <f t="shared" si="77"/>
        <v>68.72116357648834</v>
      </c>
      <c r="H215" s="34">
        <f t="shared" si="77"/>
        <v>68.2220540327092</v>
      </c>
      <c r="I215" s="34">
        <f t="shared" si="77"/>
        <v>71.9976204050269</v>
      </c>
      <c r="J215" s="34">
        <f t="shared" si="77"/>
        <v>71.25877903835764</v>
      </c>
      <c r="K215" s="34">
        <f t="shared" si="77"/>
        <v>62.86994298126527</v>
      </c>
      <c r="L215" s="15"/>
      <c r="M215" s="16"/>
      <c r="N215" s="16"/>
    </row>
    <row r="216" spans="1:14" s="10" customFormat="1" ht="12">
      <c r="A216" s="28"/>
      <c r="D216" s="8"/>
      <c r="E216" s="11"/>
      <c r="F216" s="11"/>
      <c r="G216" s="11"/>
      <c r="H216" s="11"/>
      <c r="I216" s="11"/>
      <c r="J216" s="11"/>
      <c r="K216" s="11"/>
      <c r="L216" s="11"/>
      <c r="M216" s="12"/>
      <c r="N216" s="12"/>
    </row>
    <row r="217" spans="1:12" s="10" customFormat="1" ht="12">
      <c r="A217" s="35"/>
      <c r="B217" s="35" t="s">
        <v>18</v>
      </c>
      <c r="C217" s="35" t="s">
        <v>19</v>
      </c>
      <c r="D217" s="35" t="s">
        <v>20</v>
      </c>
      <c r="E217" s="35" t="s">
        <v>21</v>
      </c>
      <c r="F217" s="35" t="s">
        <v>22</v>
      </c>
      <c r="G217" s="35" t="s">
        <v>23</v>
      </c>
      <c r="H217" s="35" t="s">
        <v>24</v>
      </c>
      <c r="I217" s="35" t="s">
        <v>25</v>
      </c>
      <c r="J217" s="35" t="s">
        <v>26</v>
      </c>
      <c r="K217" s="35" t="s">
        <v>27</v>
      </c>
      <c r="L217" s="35" t="s">
        <v>32</v>
      </c>
    </row>
    <row r="218" spans="1:12" s="10" customFormat="1" ht="1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 t="s">
        <v>28</v>
      </c>
    </row>
    <row r="219" spans="1:12" s="13" customFormat="1" ht="12.75" customHeight="1">
      <c r="A219" s="26" t="s">
        <v>8</v>
      </c>
      <c r="B219" s="32">
        <v>1222908</v>
      </c>
      <c r="C219" s="32">
        <v>4346074</v>
      </c>
      <c r="D219" s="32">
        <v>1132453</v>
      </c>
      <c r="E219" s="32">
        <v>311124</v>
      </c>
      <c r="F219" s="32">
        <v>4504621</v>
      </c>
      <c r="G219" s="32">
        <v>3250822</v>
      </c>
      <c r="H219" s="32">
        <v>510105</v>
      </c>
      <c r="I219" s="32">
        <v>1734217</v>
      </c>
      <c r="J219" s="32">
        <v>4263881</v>
      </c>
      <c r="K219" s="32">
        <v>1343555</v>
      </c>
      <c r="L219" s="32">
        <f>C204+B204+D204+E204+F204+G204+H204+I204+J204+K204+B219+C219+D219+E219+F219+G219+H219+I219+J219+K219</f>
        <v>47945023</v>
      </c>
    </row>
    <row r="220" spans="1:12" s="13" customFormat="1" ht="12.75" customHeight="1">
      <c r="A220" s="26" t="s">
        <v>9</v>
      </c>
      <c r="B220" s="32">
        <v>993672</v>
      </c>
      <c r="C220" s="32">
        <v>3454461</v>
      </c>
      <c r="D220" s="32">
        <v>804355</v>
      </c>
      <c r="E220" s="32">
        <v>191471</v>
      </c>
      <c r="F220" s="32">
        <v>2873490</v>
      </c>
      <c r="G220" s="32">
        <v>2216419</v>
      </c>
      <c r="H220" s="32">
        <v>328910</v>
      </c>
      <c r="I220" s="32">
        <v>950512</v>
      </c>
      <c r="J220" s="32">
        <v>2655254</v>
      </c>
      <c r="K220" s="32">
        <v>974278</v>
      </c>
      <c r="L220" s="32">
        <f>C205+B205+D205+E205+F205+G205+H205+I205+J205+K205+B220+C220+D220+E220+F220+G220+H220+I220+J220+K220</f>
        <v>36869767</v>
      </c>
    </row>
    <row r="221" spans="1:12" s="14" customFormat="1" ht="12.75" customHeight="1">
      <c r="A221" s="27" t="s">
        <v>10</v>
      </c>
      <c r="B221" s="33">
        <f aca="true" t="shared" si="78" ref="B221:L221">B220/B219*100</f>
        <v>81.25484500878235</v>
      </c>
      <c r="C221" s="33">
        <f t="shared" si="78"/>
        <v>79.48463371769556</v>
      </c>
      <c r="D221" s="33">
        <f t="shared" si="78"/>
        <v>71.02767178858636</v>
      </c>
      <c r="E221" s="33">
        <f t="shared" si="78"/>
        <v>61.54170041526851</v>
      </c>
      <c r="F221" s="33">
        <f t="shared" si="78"/>
        <v>63.789828267461345</v>
      </c>
      <c r="G221" s="33">
        <f t="shared" si="78"/>
        <v>68.18026333032077</v>
      </c>
      <c r="H221" s="33">
        <f t="shared" si="78"/>
        <v>64.47888179884534</v>
      </c>
      <c r="I221" s="33">
        <f t="shared" si="78"/>
        <v>54.80928857230669</v>
      </c>
      <c r="J221" s="33">
        <f t="shared" si="78"/>
        <v>62.273173195968646</v>
      </c>
      <c r="K221" s="33">
        <f t="shared" si="78"/>
        <v>72.5149323994924</v>
      </c>
      <c r="L221" s="33">
        <f t="shared" si="78"/>
        <v>76.90009242460891</v>
      </c>
    </row>
    <row r="222" spans="1:12" s="13" customFormat="1" ht="12.75" customHeight="1">
      <c r="A222" s="26" t="s">
        <v>11</v>
      </c>
      <c r="B222" s="32">
        <v>623104</v>
      </c>
      <c r="C222" s="32">
        <v>2066785</v>
      </c>
      <c r="D222" s="32">
        <v>484860</v>
      </c>
      <c r="E222" s="32">
        <v>107050</v>
      </c>
      <c r="F222" s="32">
        <v>1634769</v>
      </c>
      <c r="G222" s="32">
        <v>1226446</v>
      </c>
      <c r="H222" s="32">
        <v>176013</v>
      </c>
      <c r="I222" s="32">
        <v>519162</v>
      </c>
      <c r="J222" s="32">
        <v>1568364</v>
      </c>
      <c r="K222" s="32">
        <v>697098</v>
      </c>
      <c r="L222" s="32">
        <f>C207+B207+D207+E207+F207+G207+H207+I207+J207+K207+B222+C222+D222+E222+F222+G222+H222+I222+J222+K222</f>
        <v>24327313</v>
      </c>
    </row>
    <row r="223" spans="1:12" s="14" customFormat="1" ht="12.75" customHeight="1">
      <c r="A223" s="27" t="s">
        <v>10</v>
      </c>
      <c r="B223" s="33">
        <f aca="true" t="shared" si="79" ref="B223:L223">B222/B226*100</f>
        <v>67.13658020458693</v>
      </c>
      <c r="C223" s="33">
        <f t="shared" si="79"/>
        <v>62.772074788847334</v>
      </c>
      <c r="D223" s="33">
        <f t="shared" si="79"/>
        <v>65.71842165186558</v>
      </c>
      <c r="E223" s="33">
        <f t="shared" si="79"/>
        <v>62.577454579465474</v>
      </c>
      <c r="F223" s="33">
        <f t="shared" si="79"/>
        <v>62.09038294859709</v>
      </c>
      <c r="G223" s="33">
        <f t="shared" si="79"/>
        <v>60.535250934969</v>
      </c>
      <c r="H223" s="33">
        <f t="shared" si="79"/>
        <v>60.4089659503928</v>
      </c>
      <c r="I223" s="33">
        <f t="shared" si="79"/>
        <v>62.34293042826676</v>
      </c>
      <c r="J223" s="33">
        <f t="shared" si="79"/>
        <v>66.16464084482087</v>
      </c>
      <c r="K223" s="33">
        <f t="shared" si="79"/>
        <v>75.7370284620374</v>
      </c>
      <c r="L223" s="33">
        <f t="shared" si="79"/>
        <v>70.23161150359768</v>
      </c>
    </row>
    <row r="224" spans="1:12" s="17" customFormat="1" ht="12.75" customHeight="1">
      <c r="A224" s="26" t="s">
        <v>12</v>
      </c>
      <c r="B224" s="32">
        <v>305010</v>
      </c>
      <c r="C224" s="32">
        <v>1225738</v>
      </c>
      <c r="D224" s="32">
        <v>252924</v>
      </c>
      <c r="E224" s="32">
        <v>64018</v>
      </c>
      <c r="F224" s="32">
        <v>998117</v>
      </c>
      <c r="G224" s="32">
        <v>799557</v>
      </c>
      <c r="H224" s="32">
        <v>115356</v>
      </c>
      <c r="I224" s="32">
        <v>313590</v>
      </c>
      <c r="J224" s="32">
        <v>802032</v>
      </c>
      <c r="K224" s="32">
        <v>223321</v>
      </c>
      <c r="L224" s="32">
        <f>C209+B209+D209+E209+F209+G209+H209+I209+J209+K209+B224+C224+D224+E224+F224+G224+H224+I224+J224+K224</f>
        <v>10311381</v>
      </c>
    </row>
    <row r="225" spans="1:12" s="18" customFormat="1" ht="12.75" customHeight="1">
      <c r="A225" s="27" t="s">
        <v>10</v>
      </c>
      <c r="B225" s="33">
        <f aca="true" t="shared" si="80" ref="B225:L225">B224/B226*100</f>
        <v>32.863419795413066</v>
      </c>
      <c r="C225" s="33">
        <f t="shared" si="80"/>
        <v>37.227925211152666</v>
      </c>
      <c r="D225" s="33">
        <f t="shared" si="80"/>
        <v>34.28157834813441</v>
      </c>
      <c r="E225" s="33">
        <f t="shared" si="80"/>
        <v>37.422545420534526</v>
      </c>
      <c r="F225" s="33">
        <f t="shared" si="80"/>
        <v>37.90961705140291</v>
      </c>
      <c r="G225" s="33">
        <f t="shared" si="80"/>
        <v>39.464749065031</v>
      </c>
      <c r="H225" s="33">
        <f t="shared" si="80"/>
        <v>39.5910340496072</v>
      </c>
      <c r="I225" s="33">
        <f t="shared" si="80"/>
        <v>37.657069571733246</v>
      </c>
      <c r="J225" s="33">
        <f t="shared" si="80"/>
        <v>33.835359155179134</v>
      </c>
      <c r="K225" s="33">
        <f t="shared" si="80"/>
        <v>24.262971537962603</v>
      </c>
      <c r="L225" s="33">
        <f t="shared" si="80"/>
        <v>29.76838849640232</v>
      </c>
    </row>
    <row r="226" spans="1:12" s="17" customFormat="1" ht="12.75" customHeight="1">
      <c r="A226" s="26" t="s">
        <v>13</v>
      </c>
      <c r="B226" s="32">
        <f aca="true" t="shared" si="81" ref="B226:L226">B222+B224</f>
        <v>928114</v>
      </c>
      <c r="C226" s="32">
        <f t="shared" si="81"/>
        <v>3292523</v>
      </c>
      <c r="D226" s="32">
        <f t="shared" si="81"/>
        <v>737784</v>
      </c>
      <c r="E226" s="32">
        <f t="shared" si="81"/>
        <v>171068</v>
      </c>
      <c r="F226" s="32">
        <f t="shared" si="81"/>
        <v>2632886</v>
      </c>
      <c r="G226" s="32">
        <f t="shared" si="81"/>
        <v>2026003</v>
      </c>
      <c r="H226" s="32">
        <f t="shared" si="81"/>
        <v>291369</v>
      </c>
      <c r="I226" s="32">
        <f t="shared" si="81"/>
        <v>832752</v>
      </c>
      <c r="J226" s="32">
        <f t="shared" si="81"/>
        <v>2370396</v>
      </c>
      <c r="K226" s="32">
        <f t="shared" si="81"/>
        <v>920419</v>
      </c>
      <c r="L226" s="32">
        <f t="shared" si="81"/>
        <v>34638694</v>
      </c>
    </row>
    <row r="227" spans="1:12" s="17" customFormat="1" ht="12.75" customHeight="1">
      <c r="A227" s="26" t="s">
        <v>14</v>
      </c>
      <c r="B227" s="32">
        <v>65558</v>
      </c>
      <c r="C227" s="32">
        <v>161938</v>
      </c>
      <c r="D227" s="32">
        <v>66571</v>
      </c>
      <c r="E227" s="32">
        <v>20403</v>
      </c>
      <c r="F227" s="32">
        <v>240604</v>
      </c>
      <c r="G227" s="32">
        <v>190416</v>
      </c>
      <c r="H227" s="32">
        <v>37541</v>
      </c>
      <c r="I227" s="32">
        <v>117760</v>
      </c>
      <c r="J227" s="32">
        <v>284858</v>
      </c>
      <c r="K227" s="32">
        <v>53859</v>
      </c>
      <c r="L227" s="32">
        <f>C212+B212+D212+E212+F212+G212+H212+I212+J212+K212+B227+C227+D227+E227+F227+G227+H227+I227+J227+K227</f>
        <v>2231073</v>
      </c>
    </row>
    <row r="228" spans="1:12" s="18" customFormat="1" ht="12.75">
      <c r="A228" s="27" t="s">
        <v>15</v>
      </c>
      <c r="B228" s="33">
        <f aca="true" t="shared" si="82" ref="B228:L228">B227/B220*100</f>
        <v>6.597549291919265</v>
      </c>
      <c r="C228" s="33">
        <f t="shared" si="82"/>
        <v>4.687793551584458</v>
      </c>
      <c r="D228" s="33">
        <f t="shared" si="82"/>
        <v>8.276320778760622</v>
      </c>
      <c r="E228" s="33">
        <f t="shared" si="82"/>
        <v>10.655921784500002</v>
      </c>
      <c r="F228" s="33">
        <f t="shared" si="82"/>
        <v>8.373232549965373</v>
      </c>
      <c r="G228" s="33">
        <f t="shared" si="82"/>
        <v>8.591155372698033</v>
      </c>
      <c r="H228" s="33">
        <f t="shared" si="82"/>
        <v>11.413760603204524</v>
      </c>
      <c r="I228" s="33">
        <f t="shared" si="82"/>
        <v>12.389112394162304</v>
      </c>
      <c r="J228" s="33">
        <f t="shared" si="82"/>
        <v>10.728088536915866</v>
      </c>
      <c r="K228" s="33">
        <f t="shared" si="82"/>
        <v>5.528093624201716</v>
      </c>
      <c r="L228" s="33">
        <f t="shared" si="82"/>
        <v>6.051226198418883</v>
      </c>
    </row>
    <row r="229" spans="1:12" s="13" customFormat="1" ht="12">
      <c r="A229" s="26" t="s">
        <v>16</v>
      </c>
      <c r="B229" s="32">
        <v>44051</v>
      </c>
      <c r="C229" s="32">
        <v>96306</v>
      </c>
      <c r="D229" s="32">
        <v>42149</v>
      </c>
      <c r="E229" s="32">
        <v>14457</v>
      </c>
      <c r="F229" s="32">
        <v>156735</v>
      </c>
      <c r="G229" s="32">
        <v>124327</v>
      </c>
      <c r="H229" s="32">
        <v>24077</v>
      </c>
      <c r="I229" s="32">
        <v>76178</v>
      </c>
      <c r="J229" s="32">
        <v>158224</v>
      </c>
      <c r="K229" s="32">
        <v>28683</v>
      </c>
      <c r="L229" s="32">
        <f>C214+B214+D214+E214+F214+G214+H214+I214+J214+K214+B229+C229+D229+E229+F229+G229+H229+I229+J229+K229</f>
        <v>1409047</v>
      </c>
    </row>
    <row r="230" spans="1:12" s="14" customFormat="1" ht="12" customHeight="1">
      <c r="A230" s="29" t="s">
        <v>17</v>
      </c>
      <c r="B230" s="34">
        <f aca="true" t="shared" si="83" ref="B230:L230">B229/B227*100</f>
        <v>67.19393514140151</v>
      </c>
      <c r="C230" s="34">
        <f t="shared" si="83"/>
        <v>59.47090861934815</v>
      </c>
      <c r="D230" s="34">
        <f t="shared" si="83"/>
        <v>63.31435610100494</v>
      </c>
      <c r="E230" s="34">
        <f t="shared" si="83"/>
        <v>70.85722687840024</v>
      </c>
      <c r="F230" s="34">
        <f t="shared" si="83"/>
        <v>65.14230852354906</v>
      </c>
      <c r="G230" s="34">
        <f t="shared" si="83"/>
        <v>65.29230736912865</v>
      </c>
      <c r="H230" s="34">
        <f t="shared" si="83"/>
        <v>64.13521216802962</v>
      </c>
      <c r="I230" s="34">
        <f t="shared" si="83"/>
        <v>64.68919836956522</v>
      </c>
      <c r="J230" s="34">
        <f t="shared" si="83"/>
        <v>55.544867969304</v>
      </c>
      <c r="K230" s="34">
        <f t="shared" si="83"/>
        <v>53.25572327744666</v>
      </c>
      <c r="L230" s="34">
        <f t="shared" si="83"/>
        <v>63.15557581486576</v>
      </c>
    </row>
    <row r="231" spans="1:14" s="10" customFormat="1" ht="12">
      <c r="A231" s="31" t="s">
        <v>29</v>
      </c>
      <c r="B231" s="22" t="s">
        <v>30</v>
      </c>
      <c r="C231" s="23"/>
      <c r="D231" s="24"/>
      <c r="E231" s="24"/>
      <c r="F231" s="24"/>
      <c r="G231" s="24"/>
      <c r="H231" s="11"/>
      <c r="I231" s="11"/>
      <c r="J231" s="11"/>
      <c r="K231" s="11"/>
      <c r="L231" s="11"/>
      <c r="M231" s="12"/>
      <c r="N231" s="12"/>
    </row>
    <row r="235" spans="1:14" s="6" customFormat="1" ht="12">
      <c r="A235" s="6" t="s">
        <v>42</v>
      </c>
      <c r="B235" s="7"/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9"/>
      <c r="N235" s="9"/>
    </row>
    <row r="236" spans="1:14" s="10" customFormat="1" ht="24">
      <c r="A236" s="1"/>
      <c r="B236" s="2" t="s">
        <v>0</v>
      </c>
      <c r="C236" s="1" t="s">
        <v>1</v>
      </c>
      <c r="D236" s="2" t="s">
        <v>2</v>
      </c>
      <c r="E236" s="2" t="s">
        <v>3</v>
      </c>
      <c r="F236" s="2" t="s">
        <v>33</v>
      </c>
      <c r="G236" s="2" t="s">
        <v>4</v>
      </c>
      <c r="H236" s="2" t="s">
        <v>34</v>
      </c>
      <c r="I236" s="1" t="s">
        <v>5</v>
      </c>
      <c r="J236" s="2" t="s">
        <v>6</v>
      </c>
      <c r="K236" s="2" t="s">
        <v>7</v>
      </c>
      <c r="L236" s="11"/>
      <c r="M236" s="12"/>
      <c r="N236" s="12"/>
    </row>
    <row r="237" spans="1:14" s="13" customFormat="1" ht="12.75" customHeight="1">
      <c r="A237" s="26" t="s">
        <v>8</v>
      </c>
      <c r="B237" s="32">
        <v>3671315</v>
      </c>
      <c r="C237" s="32">
        <v>99201</v>
      </c>
      <c r="D237" s="32">
        <v>7452960</v>
      </c>
      <c r="E237" s="32">
        <v>1488807</v>
      </c>
      <c r="F237" s="32">
        <v>739845</v>
      </c>
      <c r="G237" s="32">
        <v>3700123</v>
      </c>
      <c r="H237" s="32">
        <v>1066603</v>
      </c>
      <c r="I237" s="32">
        <v>3392794</v>
      </c>
      <c r="J237" s="32">
        <v>3013489</v>
      </c>
      <c r="K237" s="32">
        <v>699594</v>
      </c>
      <c r="L237" s="11"/>
      <c r="M237" s="12"/>
      <c r="N237" s="12"/>
    </row>
    <row r="238" spans="1:14" s="13" customFormat="1" ht="12.75" customHeight="1">
      <c r="A238" s="26" t="s">
        <v>9</v>
      </c>
      <c r="B238" s="32">
        <v>3045864</v>
      </c>
      <c r="C238" s="32">
        <v>77070</v>
      </c>
      <c r="D238" s="32">
        <v>6369341</v>
      </c>
      <c r="E238" s="32">
        <v>1183838</v>
      </c>
      <c r="F238" s="32">
        <v>597134</v>
      </c>
      <c r="G238" s="32">
        <v>3240236</v>
      </c>
      <c r="H238" s="32">
        <v>854919</v>
      </c>
      <c r="I238" s="32">
        <v>2965623</v>
      </c>
      <c r="J238" s="32">
        <v>2517785</v>
      </c>
      <c r="K238" s="32">
        <v>572200</v>
      </c>
      <c r="L238" s="11"/>
      <c r="M238" s="12"/>
      <c r="N238" s="12"/>
    </row>
    <row r="239" spans="1:14" s="14" customFormat="1" ht="12.75" customHeight="1">
      <c r="A239" s="27" t="s">
        <v>10</v>
      </c>
      <c r="B239" s="33">
        <f aca="true" t="shared" si="84" ref="B239:K239">B238/B237*100</f>
        <v>82.96384265583313</v>
      </c>
      <c r="C239" s="33">
        <f t="shared" si="84"/>
        <v>77.69074908519067</v>
      </c>
      <c r="D239" s="33">
        <f t="shared" si="84"/>
        <v>85.46055526931582</v>
      </c>
      <c r="E239" s="33">
        <f t="shared" si="84"/>
        <v>79.51588083613255</v>
      </c>
      <c r="F239" s="33">
        <f t="shared" si="84"/>
        <v>80.71068940115835</v>
      </c>
      <c r="G239" s="33">
        <f t="shared" si="84"/>
        <v>87.571034800735</v>
      </c>
      <c r="H239" s="33">
        <f t="shared" si="84"/>
        <v>80.15344040847438</v>
      </c>
      <c r="I239" s="33">
        <f t="shared" si="84"/>
        <v>87.40946252557626</v>
      </c>
      <c r="J239" s="33">
        <f t="shared" si="84"/>
        <v>83.55049578744106</v>
      </c>
      <c r="K239" s="33">
        <f t="shared" si="84"/>
        <v>81.7902955142554</v>
      </c>
      <c r="L239" s="15"/>
      <c r="M239" s="16"/>
      <c r="N239" s="16"/>
    </row>
    <row r="240" spans="1:14" s="13" customFormat="1" ht="12.75" customHeight="1">
      <c r="A240" s="26" t="s">
        <v>11</v>
      </c>
      <c r="B240" s="32">
        <v>2506874</v>
      </c>
      <c r="C240" s="32">
        <v>64690</v>
      </c>
      <c r="D240" s="32">
        <v>5423039</v>
      </c>
      <c r="E240" s="32">
        <v>969831</v>
      </c>
      <c r="F240" s="32">
        <v>487722</v>
      </c>
      <c r="G240" s="32">
        <v>2802410</v>
      </c>
      <c r="H240" s="32">
        <v>715322</v>
      </c>
      <c r="I240" s="32">
        <v>2491015</v>
      </c>
      <c r="J240" s="32">
        <v>1982104</v>
      </c>
      <c r="K240" s="32">
        <v>437593</v>
      </c>
      <c r="L240" s="11"/>
      <c r="M240" s="12"/>
      <c r="N240" s="12"/>
    </row>
    <row r="241" spans="1:14" s="14" customFormat="1" ht="12.75" customHeight="1">
      <c r="A241" s="27" t="s">
        <v>10</v>
      </c>
      <c r="B241" s="33">
        <f aca="true" t="shared" si="85" ref="B241:K241">B240/B244*100</f>
        <v>86.87257228857837</v>
      </c>
      <c r="C241" s="33">
        <f t="shared" si="85"/>
        <v>89.76493769600089</v>
      </c>
      <c r="D241" s="33">
        <f t="shared" si="85"/>
        <v>88.56421022376061</v>
      </c>
      <c r="E241" s="33">
        <f t="shared" si="85"/>
        <v>85.993020051392</v>
      </c>
      <c r="F241" s="33">
        <f t="shared" si="85"/>
        <v>87.8692883935617</v>
      </c>
      <c r="G241" s="33">
        <f t="shared" si="85"/>
        <v>89.77424855499663</v>
      </c>
      <c r="H241" s="33">
        <f t="shared" si="85"/>
        <v>86.79069925454263</v>
      </c>
      <c r="I241" s="33">
        <f t="shared" si="85"/>
        <v>87.7067619006374</v>
      </c>
      <c r="J241" s="33">
        <f t="shared" si="85"/>
        <v>83.16654044086023</v>
      </c>
      <c r="K241" s="33">
        <f t="shared" si="85"/>
        <v>80.82260852862082</v>
      </c>
      <c r="L241" s="15"/>
      <c r="M241" s="16"/>
      <c r="N241" s="16"/>
    </row>
    <row r="242" spans="1:14" s="13" customFormat="1" ht="12.75" customHeight="1">
      <c r="A242" s="26" t="s">
        <v>12</v>
      </c>
      <c r="B242" s="32">
        <v>378817</v>
      </c>
      <c r="C242" s="32">
        <v>7376</v>
      </c>
      <c r="D242" s="32">
        <v>700246</v>
      </c>
      <c r="E242" s="32">
        <v>157971</v>
      </c>
      <c r="F242" s="32">
        <v>67332</v>
      </c>
      <c r="G242" s="32">
        <v>319209</v>
      </c>
      <c r="H242" s="32">
        <v>108870</v>
      </c>
      <c r="I242" s="32">
        <v>349148</v>
      </c>
      <c r="J242" s="32">
        <v>401191</v>
      </c>
      <c r="K242" s="32">
        <v>103831</v>
      </c>
      <c r="L242" s="11"/>
      <c r="M242" s="12"/>
      <c r="N242" s="12"/>
    </row>
    <row r="243" spans="1:14" s="14" customFormat="1" ht="12.75" customHeight="1">
      <c r="A243" s="27" t="s">
        <v>10</v>
      </c>
      <c r="B243" s="33">
        <f aca="true" t="shared" si="86" ref="B243:K243">B242/B244*100</f>
        <v>13.127427711421632</v>
      </c>
      <c r="C243" s="33">
        <f t="shared" si="86"/>
        <v>10.235062303999113</v>
      </c>
      <c r="D243" s="33">
        <f t="shared" si="86"/>
        <v>11.435789776239389</v>
      </c>
      <c r="E243" s="33">
        <f t="shared" si="86"/>
        <v>14.006979948608</v>
      </c>
      <c r="F243" s="33">
        <f t="shared" si="86"/>
        <v>12.130711606438291</v>
      </c>
      <c r="G243" s="33">
        <f t="shared" si="86"/>
        <v>10.225751445003379</v>
      </c>
      <c r="H243" s="33">
        <f t="shared" si="86"/>
        <v>13.20930074545737</v>
      </c>
      <c r="I243" s="33">
        <f t="shared" si="86"/>
        <v>12.293238099362606</v>
      </c>
      <c r="J243" s="33">
        <f t="shared" si="86"/>
        <v>16.83345955913976</v>
      </c>
      <c r="K243" s="33">
        <f t="shared" si="86"/>
        <v>19.177391471379178</v>
      </c>
      <c r="L243" s="15"/>
      <c r="M243" s="16"/>
      <c r="N243" s="16"/>
    </row>
    <row r="244" spans="1:14" s="13" customFormat="1" ht="12.75" customHeight="1">
      <c r="A244" s="26" t="s">
        <v>13</v>
      </c>
      <c r="B244" s="32">
        <f aca="true" t="shared" si="87" ref="B244:K244">B240+B242</f>
        <v>2885691</v>
      </c>
      <c r="C244" s="32">
        <f t="shared" si="87"/>
        <v>72066</v>
      </c>
      <c r="D244" s="32">
        <f t="shared" si="87"/>
        <v>6123285</v>
      </c>
      <c r="E244" s="32">
        <f t="shared" si="87"/>
        <v>1127802</v>
      </c>
      <c r="F244" s="32">
        <f t="shared" si="87"/>
        <v>555054</v>
      </c>
      <c r="G244" s="32">
        <f t="shared" si="87"/>
        <v>3121619</v>
      </c>
      <c r="H244" s="32">
        <f t="shared" si="87"/>
        <v>824192</v>
      </c>
      <c r="I244" s="32">
        <f t="shared" si="87"/>
        <v>2840163</v>
      </c>
      <c r="J244" s="32">
        <f t="shared" si="87"/>
        <v>2383295</v>
      </c>
      <c r="K244" s="32">
        <f t="shared" si="87"/>
        <v>541424</v>
      </c>
      <c r="L244" s="11"/>
      <c r="M244" s="12"/>
      <c r="N244" s="12"/>
    </row>
    <row r="245" spans="1:14" s="13" customFormat="1" ht="12.75" customHeight="1">
      <c r="A245" s="26" t="s">
        <v>14</v>
      </c>
      <c r="B245" s="32">
        <v>160173</v>
      </c>
      <c r="C245" s="32">
        <v>5004</v>
      </c>
      <c r="D245" s="32">
        <v>246056</v>
      </c>
      <c r="E245" s="32">
        <v>56036</v>
      </c>
      <c r="F245" s="32">
        <v>42080</v>
      </c>
      <c r="G245" s="32">
        <v>118617</v>
      </c>
      <c r="H245" s="32">
        <v>30727</v>
      </c>
      <c r="I245" s="32">
        <v>125460</v>
      </c>
      <c r="J245" s="32">
        <v>134490</v>
      </c>
      <c r="K245" s="32">
        <v>30776</v>
      </c>
      <c r="L245" s="11"/>
      <c r="M245" s="12"/>
      <c r="N245" s="12"/>
    </row>
    <row r="246" spans="1:14" s="14" customFormat="1" ht="12.75" customHeight="1">
      <c r="A246" s="27" t="s">
        <v>15</v>
      </c>
      <c r="B246" s="33">
        <f aca="true" t="shared" si="88" ref="B246:K246">B245/B238*100</f>
        <v>5.258704919195342</v>
      </c>
      <c r="C246" s="33">
        <f t="shared" si="88"/>
        <v>6.492798754379135</v>
      </c>
      <c r="D246" s="33">
        <f t="shared" si="88"/>
        <v>3.8631312093354713</v>
      </c>
      <c r="E246" s="33">
        <f t="shared" si="88"/>
        <v>4.733417916978506</v>
      </c>
      <c r="F246" s="33">
        <f t="shared" si="88"/>
        <v>7.046994476951572</v>
      </c>
      <c r="G246" s="33">
        <f t="shared" si="88"/>
        <v>3.6607518711600022</v>
      </c>
      <c r="H246" s="33">
        <f t="shared" si="88"/>
        <v>3.594141667222275</v>
      </c>
      <c r="I246" s="33">
        <f t="shared" si="88"/>
        <v>4.230477036359645</v>
      </c>
      <c r="J246" s="33">
        <f t="shared" si="88"/>
        <v>5.3415998586058775</v>
      </c>
      <c r="K246" s="33">
        <f t="shared" si="88"/>
        <v>5.378538972387277</v>
      </c>
      <c r="L246" s="15"/>
      <c r="M246" s="16"/>
      <c r="N246" s="16"/>
    </row>
    <row r="247" spans="1:14" s="13" customFormat="1" ht="12.75" customHeight="1">
      <c r="A247" s="26" t="s">
        <v>16</v>
      </c>
      <c r="B247" s="32">
        <v>105866</v>
      </c>
      <c r="C247" s="32">
        <v>3543</v>
      </c>
      <c r="D247" s="32">
        <v>171741</v>
      </c>
      <c r="E247" s="32">
        <v>37189</v>
      </c>
      <c r="F247" s="32">
        <v>34959</v>
      </c>
      <c r="G247" s="32">
        <v>80958</v>
      </c>
      <c r="H247" s="32">
        <v>20973</v>
      </c>
      <c r="I247" s="32">
        <v>91213</v>
      </c>
      <c r="J247" s="32">
        <v>94901</v>
      </c>
      <c r="K247" s="32">
        <v>19537</v>
      </c>
      <c r="L247" s="11"/>
      <c r="M247" s="12"/>
      <c r="N247" s="12"/>
    </row>
    <row r="248" spans="1:14" s="14" customFormat="1" ht="12.75" customHeight="1">
      <c r="A248" s="29" t="s">
        <v>17</v>
      </c>
      <c r="B248" s="34">
        <f aca="true" t="shared" si="89" ref="B248:K248">B247/B245*100</f>
        <v>66.09478501370393</v>
      </c>
      <c r="C248" s="34">
        <f t="shared" si="89"/>
        <v>70.80335731414868</v>
      </c>
      <c r="D248" s="34">
        <f t="shared" si="89"/>
        <v>69.79752576649219</v>
      </c>
      <c r="E248" s="34">
        <f t="shared" si="89"/>
        <v>66.36626454422158</v>
      </c>
      <c r="F248" s="34">
        <f t="shared" si="89"/>
        <v>83.07747148288973</v>
      </c>
      <c r="G248" s="34">
        <f t="shared" si="89"/>
        <v>68.25159968638559</v>
      </c>
      <c r="H248" s="34">
        <f t="shared" si="89"/>
        <v>68.25593126566211</v>
      </c>
      <c r="I248" s="34">
        <f t="shared" si="89"/>
        <v>72.70285349912322</v>
      </c>
      <c r="J248" s="34">
        <f t="shared" si="89"/>
        <v>70.56361067737377</v>
      </c>
      <c r="K248" s="34">
        <f t="shared" si="89"/>
        <v>63.481284117494155</v>
      </c>
      <c r="L248" s="15"/>
      <c r="M248" s="16"/>
      <c r="N248" s="16"/>
    </row>
    <row r="249" spans="1:14" s="10" customFormat="1" ht="12">
      <c r="A249" s="28"/>
      <c r="D249" s="8"/>
      <c r="E249" s="11"/>
      <c r="F249" s="11"/>
      <c r="G249" s="11"/>
      <c r="H249" s="11"/>
      <c r="I249" s="11"/>
      <c r="J249" s="11"/>
      <c r="K249" s="11"/>
      <c r="L249" s="11"/>
      <c r="M249" s="12"/>
      <c r="N249" s="12"/>
    </row>
    <row r="250" spans="1:12" s="10" customFormat="1" ht="12">
      <c r="A250" s="35"/>
      <c r="B250" s="35" t="s">
        <v>18</v>
      </c>
      <c r="C250" s="35" t="s">
        <v>19</v>
      </c>
      <c r="D250" s="35" t="s">
        <v>20</v>
      </c>
      <c r="E250" s="35" t="s">
        <v>21</v>
      </c>
      <c r="F250" s="35" t="s">
        <v>22</v>
      </c>
      <c r="G250" s="35" t="s">
        <v>23</v>
      </c>
      <c r="H250" s="35" t="s">
        <v>24</v>
      </c>
      <c r="I250" s="35" t="s">
        <v>25</v>
      </c>
      <c r="J250" s="35" t="s">
        <v>26</v>
      </c>
      <c r="K250" s="35" t="s">
        <v>27</v>
      </c>
      <c r="L250" s="35" t="s">
        <v>32</v>
      </c>
    </row>
    <row r="251" spans="1:12" s="10" customFormat="1" ht="1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 t="s">
        <v>28</v>
      </c>
    </row>
    <row r="252" spans="1:12" s="13" customFormat="1" ht="12.75" customHeight="1">
      <c r="A252" s="26" t="s">
        <v>8</v>
      </c>
      <c r="B252" s="32">
        <v>1222908</v>
      </c>
      <c r="C252" s="32">
        <v>4346074</v>
      </c>
      <c r="D252" s="32">
        <v>1132453</v>
      </c>
      <c r="E252" s="32">
        <v>311124</v>
      </c>
      <c r="F252" s="32">
        <v>4504621</v>
      </c>
      <c r="G252" s="32">
        <v>3250747</v>
      </c>
      <c r="H252" s="32">
        <v>510105</v>
      </c>
      <c r="I252" s="32">
        <v>1734217</v>
      </c>
      <c r="J252" s="32">
        <v>4263881</v>
      </c>
      <c r="K252" s="32">
        <v>1343555</v>
      </c>
      <c r="L252" s="32">
        <f>C237+B237+D237+E237+F237+G237+H237+I237+J237+K237+B252+C252+D252+E252+F252+G252+H252+I252+J252+K252</f>
        <v>47944416</v>
      </c>
    </row>
    <row r="253" spans="1:12" s="13" customFormat="1" ht="12.75" customHeight="1">
      <c r="A253" s="26" t="s">
        <v>9</v>
      </c>
      <c r="B253" s="32">
        <v>993435</v>
      </c>
      <c r="C253" s="32">
        <v>3455371</v>
      </c>
      <c r="D253" s="32">
        <v>804585</v>
      </c>
      <c r="E253" s="32">
        <v>191421</v>
      </c>
      <c r="F253" s="32">
        <v>2873073</v>
      </c>
      <c r="G253" s="32">
        <v>2215447</v>
      </c>
      <c r="H253" s="32">
        <v>328275</v>
      </c>
      <c r="I253" s="32">
        <v>950112</v>
      </c>
      <c r="J253" s="32">
        <v>2654347</v>
      </c>
      <c r="K253" s="32">
        <v>974225</v>
      </c>
      <c r="L253" s="32">
        <f>C238+B238+D238+E238+F238+G238+H238+I238+J238+K238+B253+C253+D253+E253+F253+G253+H253+I253+J253+K253</f>
        <v>36864301</v>
      </c>
    </row>
    <row r="254" spans="1:12" s="14" customFormat="1" ht="12.75" customHeight="1">
      <c r="A254" s="27" t="s">
        <v>10</v>
      </c>
      <c r="B254" s="33">
        <f aca="true" t="shared" si="90" ref="B254:L254">B253/B252*100</f>
        <v>81.23546497365297</v>
      </c>
      <c r="C254" s="33">
        <f t="shared" si="90"/>
        <v>79.5055721554672</v>
      </c>
      <c r="D254" s="33">
        <f t="shared" si="90"/>
        <v>71.047981682242</v>
      </c>
      <c r="E254" s="33">
        <f t="shared" si="90"/>
        <v>61.525629652485826</v>
      </c>
      <c r="F254" s="33">
        <f t="shared" si="90"/>
        <v>63.780571106870035</v>
      </c>
      <c r="G254" s="33">
        <f t="shared" si="90"/>
        <v>68.15193553973901</v>
      </c>
      <c r="H254" s="33">
        <f t="shared" si="90"/>
        <v>64.35439762401859</v>
      </c>
      <c r="I254" s="33">
        <f t="shared" si="90"/>
        <v>54.78622340802794</v>
      </c>
      <c r="J254" s="33">
        <f t="shared" si="90"/>
        <v>62.25190149537475</v>
      </c>
      <c r="K254" s="33">
        <f t="shared" si="90"/>
        <v>72.5109876409972</v>
      </c>
      <c r="L254" s="33">
        <f t="shared" si="90"/>
        <v>76.889665315769</v>
      </c>
    </row>
    <row r="255" spans="1:12" s="13" customFormat="1" ht="12.75" customHeight="1">
      <c r="A255" s="26" t="s">
        <v>11</v>
      </c>
      <c r="B255" s="32">
        <v>764674</v>
      </c>
      <c r="C255" s="32">
        <v>2488325</v>
      </c>
      <c r="D255" s="32">
        <v>548620</v>
      </c>
      <c r="E255" s="32">
        <v>128534</v>
      </c>
      <c r="F255" s="32">
        <v>1889070</v>
      </c>
      <c r="G255" s="32">
        <v>1497232</v>
      </c>
      <c r="H255" s="32">
        <v>221438</v>
      </c>
      <c r="I255" s="32">
        <v>608816</v>
      </c>
      <c r="J255" s="32">
        <v>1718183</v>
      </c>
      <c r="K255" s="32">
        <v>782641</v>
      </c>
      <c r="L255" s="32">
        <f>C240+B240+D240+E240+F240+G240+H240+I240+J240+K240+B255+C255+D255+E255+F255+G255+H255+I255+J255+K255</f>
        <v>28528133</v>
      </c>
    </row>
    <row r="256" spans="1:12" s="14" customFormat="1" ht="12.75" customHeight="1">
      <c r="A256" s="27" t="s">
        <v>10</v>
      </c>
      <c r="B256" s="33">
        <f aca="true" t="shared" si="91" ref="B256:L256">B255/B259*100</f>
        <v>82.50859696087856</v>
      </c>
      <c r="C256" s="33">
        <f t="shared" si="91"/>
        <v>75.57674411258735</v>
      </c>
      <c r="D256" s="33">
        <f t="shared" si="91"/>
        <v>77.1565351424939</v>
      </c>
      <c r="E256" s="33">
        <f t="shared" si="91"/>
        <v>75.1968642134207</v>
      </c>
      <c r="F256" s="33">
        <f t="shared" si="91"/>
        <v>71.38789322822684</v>
      </c>
      <c r="G256" s="33">
        <f t="shared" si="91"/>
        <v>74.04093032824177</v>
      </c>
      <c r="H256" s="33">
        <f t="shared" si="91"/>
        <v>76.04744766195944</v>
      </c>
      <c r="I256" s="33">
        <f t="shared" si="91"/>
        <v>73.0317454224406</v>
      </c>
      <c r="J256" s="33">
        <f t="shared" si="91"/>
        <v>72.37050933640194</v>
      </c>
      <c r="K256" s="33">
        <f t="shared" si="91"/>
        <v>84.30987696745956</v>
      </c>
      <c r="L256" s="33">
        <f t="shared" si="91"/>
        <v>82.28139506001281</v>
      </c>
    </row>
    <row r="257" spans="1:12" s="17" customFormat="1" ht="12.75" customHeight="1">
      <c r="A257" s="26" t="s">
        <v>12</v>
      </c>
      <c r="B257" s="32">
        <v>162107</v>
      </c>
      <c r="C257" s="32">
        <v>804123</v>
      </c>
      <c r="D257" s="32">
        <v>162428</v>
      </c>
      <c r="E257" s="32">
        <v>42396</v>
      </c>
      <c r="F257" s="32">
        <v>757135</v>
      </c>
      <c r="G257" s="32">
        <v>524936</v>
      </c>
      <c r="H257" s="32">
        <v>69746</v>
      </c>
      <c r="I257" s="32">
        <v>224816</v>
      </c>
      <c r="J257" s="32">
        <v>655965</v>
      </c>
      <c r="K257" s="32">
        <v>145650</v>
      </c>
      <c r="L257" s="32">
        <f>C242+B242+D242+E242+F242+G242+H242+I242+J242+K242+B257+C257+D257+E257+F257+G257+H257+I257+J257+K257</f>
        <v>6143293</v>
      </c>
    </row>
    <row r="258" spans="1:12" s="18" customFormat="1" ht="12.75" customHeight="1">
      <c r="A258" s="27" t="s">
        <v>10</v>
      </c>
      <c r="B258" s="33">
        <f aca="true" t="shared" si="92" ref="B258:L258">B257/B259*100</f>
        <v>17.49140303912143</v>
      </c>
      <c r="C258" s="33">
        <f t="shared" si="92"/>
        <v>24.423255887412648</v>
      </c>
      <c r="D258" s="33">
        <f t="shared" si="92"/>
        <v>22.843464857506106</v>
      </c>
      <c r="E258" s="33">
        <f t="shared" si="92"/>
        <v>24.803135786579304</v>
      </c>
      <c r="F258" s="33">
        <f t="shared" si="92"/>
        <v>28.61210677177316</v>
      </c>
      <c r="G258" s="33">
        <f t="shared" si="92"/>
        <v>25.959069671758233</v>
      </c>
      <c r="H258" s="33">
        <f t="shared" si="92"/>
        <v>23.952552338040555</v>
      </c>
      <c r="I258" s="33">
        <f t="shared" si="92"/>
        <v>26.968254577559403</v>
      </c>
      <c r="J258" s="33">
        <f t="shared" si="92"/>
        <v>27.629490663598055</v>
      </c>
      <c r="K258" s="33">
        <f t="shared" si="92"/>
        <v>15.690123032540443</v>
      </c>
      <c r="L258" s="33">
        <f t="shared" si="92"/>
        <v>17.71860493998718</v>
      </c>
    </row>
    <row r="259" spans="1:12" s="17" customFormat="1" ht="12.75" customHeight="1">
      <c r="A259" s="26" t="s">
        <v>13</v>
      </c>
      <c r="B259" s="32">
        <f aca="true" t="shared" si="93" ref="B259:L259">B255+B257</f>
        <v>926781</v>
      </c>
      <c r="C259" s="32">
        <f t="shared" si="93"/>
        <v>3292448</v>
      </c>
      <c r="D259" s="32">
        <f t="shared" si="93"/>
        <v>711048</v>
      </c>
      <c r="E259" s="32">
        <f t="shared" si="93"/>
        <v>170930</v>
      </c>
      <c r="F259" s="32">
        <f t="shared" si="93"/>
        <v>2646205</v>
      </c>
      <c r="G259" s="32">
        <f t="shared" si="93"/>
        <v>2022168</v>
      </c>
      <c r="H259" s="32">
        <f t="shared" si="93"/>
        <v>291184</v>
      </c>
      <c r="I259" s="32">
        <f t="shared" si="93"/>
        <v>833632</v>
      </c>
      <c r="J259" s="32">
        <f t="shared" si="93"/>
        <v>2374148</v>
      </c>
      <c r="K259" s="32">
        <f t="shared" si="93"/>
        <v>928291</v>
      </c>
      <c r="L259" s="32">
        <f t="shared" si="93"/>
        <v>34671426</v>
      </c>
    </row>
    <row r="260" spans="1:12" s="17" customFormat="1" ht="12.75" customHeight="1">
      <c r="A260" s="26" t="s">
        <v>14</v>
      </c>
      <c r="B260" s="32">
        <v>66654</v>
      </c>
      <c r="C260" s="32">
        <v>162923</v>
      </c>
      <c r="D260" s="32">
        <v>93537</v>
      </c>
      <c r="E260" s="32">
        <v>20491</v>
      </c>
      <c r="F260" s="32">
        <v>226868</v>
      </c>
      <c r="G260" s="32">
        <v>193279</v>
      </c>
      <c r="H260" s="32">
        <v>37091</v>
      </c>
      <c r="I260" s="32">
        <v>116480</v>
      </c>
      <c r="J260" s="32">
        <v>280199</v>
      </c>
      <c r="K260" s="32">
        <v>45934</v>
      </c>
      <c r="L260" s="32">
        <f>C245+B245+D245+E245+F245+G245+H245+I245+J245+K245+B260+C260+D260+E260+F260+G260+H260+I260+J260+K260</f>
        <v>2192875</v>
      </c>
    </row>
    <row r="261" spans="1:12" s="18" customFormat="1" ht="12.75">
      <c r="A261" s="27" t="s">
        <v>15</v>
      </c>
      <c r="B261" s="33">
        <f aca="true" t="shared" si="94" ref="B261:L261">B260/B253*100</f>
        <v>6.70944752298842</v>
      </c>
      <c r="C261" s="33">
        <f t="shared" si="94"/>
        <v>4.715065328730258</v>
      </c>
      <c r="D261" s="33">
        <f t="shared" si="94"/>
        <v>11.625496373907044</v>
      </c>
      <c r="E261" s="33">
        <f t="shared" si="94"/>
        <v>10.704677125289285</v>
      </c>
      <c r="F261" s="33">
        <f t="shared" si="94"/>
        <v>7.896353486319352</v>
      </c>
      <c r="G261" s="33">
        <f t="shared" si="94"/>
        <v>8.724153635812547</v>
      </c>
      <c r="H261" s="33">
        <f t="shared" si="94"/>
        <v>11.298758662706572</v>
      </c>
      <c r="I261" s="33">
        <f t="shared" si="94"/>
        <v>12.259607288403894</v>
      </c>
      <c r="J261" s="33">
        <f t="shared" si="94"/>
        <v>10.556230967541168</v>
      </c>
      <c r="K261" s="33">
        <f t="shared" si="94"/>
        <v>4.714927249865278</v>
      </c>
      <c r="L261" s="33">
        <f t="shared" si="94"/>
        <v>5.948505574539444</v>
      </c>
    </row>
    <row r="262" spans="1:12" s="13" customFormat="1" ht="12">
      <c r="A262" s="26" t="s">
        <v>16</v>
      </c>
      <c r="B262" s="32">
        <v>45390</v>
      </c>
      <c r="C262" s="32">
        <v>97243</v>
      </c>
      <c r="D262" s="32">
        <v>42048</v>
      </c>
      <c r="E262" s="32">
        <v>14501</v>
      </c>
      <c r="F262" s="32">
        <v>155906</v>
      </c>
      <c r="G262" s="32">
        <v>124135</v>
      </c>
      <c r="H262" s="32">
        <v>24134</v>
      </c>
      <c r="I262" s="32">
        <v>75076</v>
      </c>
      <c r="J262" s="32">
        <v>153753</v>
      </c>
      <c r="K262" s="32">
        <v>28612</v>
      </c>
      <c r="L262" s="32">
        <f>C247+B247+D247+E247+F247+G247+H247+I247+J247+K247+B262+C262+D262+E262+F262+G262+H262+I262+J262+K262</f>
        <v>1421678</v>
      </c>
    </row>
    <row r="263" spans="1:12" s="14" customFormat="1" ht="12" customHeight="1">
      <c r="A263" s="29" t="s">
        <v>17</v>
      </c>
      <c r="B263" s="34">
        <f aca="true" t="shared" si="95" ref="B263:L263">B262/B260*100</f>
        <v>68.09793860833558</v>
      </c>
      <c r="C263" s="34">
        <f t="shared" si="95"/>
        <v>59.68647766122647</v>
      </c>
      <c r="D263" s="34">
        <f t="shared" si="95"/>
        <v>44.95333397479072</v>
      </c>
      <c r="E263" s="34">
        <f t="shared" si="95"/>
        <v>70.76765409204042</v>
      </c>
      <c r="F263" s="34">
        <f t="shared" si="95"/>
        <v>68.7210183895481</v>
      </c>
      <c r="G263" s="34">
        <f t="shared" si="95"/>
        <v>64.22580828750148</v>
      </c>
      <c r="H263" s="34">
        <f t="shared" si="95"/>
        <v>65.06699738481034</v>
      </c>
      <c r="I263" s="34">
        <f t="shared" si="95"/>
        <v>64.45398351648352</v>
      </c>
      <c r="J263" s="34">
        <f t="shared" si="95"/>
        <v>54.87278684078102</v>
      </c>
      <c r="K263" s="34">
        <f t="shared" si="95"/>
        <v>62.289371707232114</v>
      </c>
      <c r="L263" s="34">
        <f t="shared" si="95"/>
        <v>64.83169355298409</v>
      </c>
    </row>
    <row r="264" spans="1:14" s="10" customFormat="1" ht="12">
      <c r="A264" s="31" t="s">
        <v>29</v>
      </c>
      <c r="B264" s="22" t="s">
        <v>30</v>
      </c>
      <c r="C264" s="23"/>
      <c r="D264" s="24"/>
      <c r="E264" s="24"/>
      <c r="F264" s="24"/>
      <c r="G264" s="24"/>
      <c r="H264" s="11"/>
      <c r="I264" s="11"/>
      <c r="J264" s="11"/>
      <c r="K264" s="11"/>
      <c r="L264" s="11"/>
      <c r="M264" s="12"/>
      <c r="N264" s="12"/>
    </row>
    <row r="265" ht="12.75">
      <c r="A265" s="5" t="s">
        <v>31</v>
      </c>
    </row>
  </sheetData>
  <mergeCells count="96"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L250:L251"/>
  </mergeCells>
  <printOptions/>
  <pageMargins left="0.75" right="0.75" top="1" bottom="0.9" header="0.5" footer="0.5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2003-04-29T08:04:13Z</dcterms:modified>
  <cp:category/>
  <cp:version/>
  <cp:contentType/>
  <cp:contentStatus/>
</cp:coreProperties>
</file>