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9720" windowHeight="7050" activeTab="0"/>
  </bookViews>
  <sheets>
    <sheet name="REFER90" sheetId="1" r:id="rId1"/>
  </sheets>
  <definedNames/>
  <calcPr fullCalcOnLoad="1"/>
</workbook>
</file>

<file path=xl/sharedStrings.xml><?xml version="1.0" encoding="utf-8"?>
<sst xmlns="http://schemas.openxmlformats.org/spreadsheetml/2006/main" count="148" uniqueCount="38">
  <si>
    <t>Piemonte</t>
  </si>
  <si>
    <t>Valle D'Aosta</t>
  </si>
  <si>
    <t>Lombardia</t>
  </si>
  <si>
    <t>Liguria</t>
  </si>
  <si>
    <t>Veneto</t>
  </si>
  <si>
    <t>Emilia-Romagna</t>
  </si>
  <si>
    <t>Toscana</t>
  </si>
  <si>
    <t>Umbria</t>
  </si>
  <si>
    <t>Elettori</t>
  </si>
  <si>
    <t>Votanti</t>
  </si>
  <si>
    <t>%</t>
  </si>
  <si>
    <t>Voti favorevoli</t>
  </si>
  <si>
    <t>Voti contrari</t>
  </si>
  <si>
    <t>Totale voti validi</t>
  </si>
  <si>
    <t>Voti non validi</t>
  </si>
  <si>
    <t>% sui votanti</t>
  </si>
  <si>
    <t>di cui schede bianche</t>
  </si>
  <si>
    <t>% sui voti non validi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</si>
  <si>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</si>
  <si>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</si>
  <si>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</si>
  <si>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</si>
  <si>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</si>
  <si>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</si>
  <si>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</si>
  <si>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</si>
  <si>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</si>
  <si>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</si>
  <si>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nazionale</t>
  </si>
  <si>
    <t>Fonte:</t>
  </si>
  <si>
    <t>Ministero dell'Interno -Direzione generale dell'amministrazione civile- Direzione centrale per i servizi elettorali- Referendum popolare del 3 giugno 1990.</t>
  </si>
  <si>
    <t>Riepilogo Nazionale</t>
  </si>
  <si>
    <t>Trentino-Alto A.</t>
  </si>
  <si>
    <t>Friuli-V.Giulia</t>
  </si>
  <si>
    <t>Referendum popolari, 3 giugno 1990.</t>
  </si>
  <si>
    <t>Referendum popolare 3 giugno 1990, n°1: "Disciplina della caccia".</t>
  </si>
  <si>
    <t>Referendum popolare 3 giugno 1990, n°2: "Accesso dei cacciatori ai fondi privati".</t>
  </si>
  <si>
    <t>Referendum popolare 3 giugno 1990, n°3: "Uso dei pesticidi".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</si>
</sst>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0" applyFont="1" applyBorder="1" applyAlignment="1">
      <alignment horizontal="centerContinuous" vertical="center" wrapText="1"/>
    </xf>
    <xf numFmtId="3" fontId="4" fillId="0" borderId="1" xfId="0" applyNumberFormat="1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0" fontId="6" fillId="0" borderId="0" xfId="0" applyNumberFormat="1" applyFont="1" applyAlignment="1">
      <alignment horizontal="right"/>
    </xf>
    <xf numFmtId="170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0" borderId="2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/>
    </xf>
    <xf numFmtId="0" fontId="7" fillId="0" borderId="0" xfId="0" applyFont="1" applyAlignment="1">
      <alignment vertical="center"/>
    </xf>
    <xf numFmtId="3" fontId="6" fillId="0" borderId="0" xfId="0" applyNumberFormat="1" applyFont="1" applyAlignment="1">
      <alignment horizontal="right" indent="1"/>
    </xf>
    <xf numFmtId="170" fontId="6" fillId="0" borderId="0" xfId="0" applyNumberFormat="1" applyFont="1" applyAlignment="1">
      <alignment horizontal="right" indent="1"/>
    </xf>
    <xf numFmtId="170" fontId="6" fillId="0" borderId="2" xfId="0" applyNumberFormat="1" applyFont="1" applyBorder="1" applyAlignment="1">
      <alignment horizontal="right" inden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workbookViewId="0" topLeftCell="A1">
      <selection activeCell="A3" sqref="A3"/>
    </sheetView>
  </sheetViews>
  <sheetFormatPr defaultColWidth="9.140625" defaultRowHeight="12.75"/>
  <cols>
    <col min="1" max="1" width="17.8515625" style="7" customWidth="1"/>
    <col min="2" max="12" width="10.7109375" style="7" customWidth="1"/>
    <col min="13" max="16384" width="9.140625" style="7" customWidth="1"/>
  </cols>
  <sheetData>
    <row r="1" spans="1:12" ht="18.75">
      <c r="A1" s="25" t="s">
        <v>34</v>
      </c>
      <c r="B1" s="18"/>
      <c r="C1" s="17"/>
      <c r="D1" s="18"/>
      <c r="E1" s="18"/>
      <c r="F1" s="18"/>
      <c r="G1" s="18"/>
      <c r="H1" s="18"/>
      <c r="I1" s="18"/>
      <c r="J1" s="18"/>
      <c r="K1" s="18"/>
      <c r="L1" s="18"/>
    </row>
    <row r="4" spans="1:14" s="3" customFormat="1" ht="12">
      <c r="A4" s="3" t="s">
        <v>35</v>
      </c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6"/>
      <c r="N4" s="6"/>
    </row>
    <row r="5" spans="1:14" ht="24">
      <c r="A5" s="1"/>
      <c r="B5" s="2" t="s">
        <v>0</v>
      </c>
      <c r="C5" s="1" t="s">
        <v>1</v>
      </c>
      <c r="D5" s="2" t="s">
        <v>2</v>
      </c>
      <c r="E5" s="2" t="s">
        <v>3</v>
      </c>
      <c r="F5" s="2" t="s">
        <v>32</v>
      </c>
      <c r="G5" s="2" t="s">
        <v>4</v>
      </c>
      <c r="H5" s="2" t="s">
        <v>33</v>
      </c>
      <c r="I5" s="1" t="s">
        <v>5</v>
      </c>
      <c r="J5" s="2" t="s">
        <v>6</v>
      </c>
      <c r="K5" s="2" t="s">
        <v>7</v>
      </c>
      <c r="L5" s="8"/>
      <c r="M5" s="9"/>
      <c r="N5" s="9"/>
    </row>
    <row r="6" spans="1:14" s="10" customFormat="1" ht="12.75" customHeight="1">
      <c r="A6" s="19" t="s">
        <v>8</v>
      </c>
      <c r="B6" s="26">
        <v>3624532</v>
      </c>
      <c r="C6" s="26">
        <v>96921</v>
      </c>
      <c r="D6" s="26">
        <v>7701863</v>
      </c>
      <c r="E6" s="26">
        <v>1488178</v>
      </c>
      <c r="F6" s="26">
        <v>717946</v>
      </c>
      <c r="G6" s="26">
        <v>3609091</v>
      </c>
      <c r="H6" s="26">
        <v>1049774</v>
      </c>
      <c r="I6" s="26">
        <v>3348657</v>
      </c>
      <c r="J6" s="26">
        <v>2968597</v>
      </c>
      <c r="K6" s="26">
        <v>681507</v>
      </c>
      <c r="L6" s="8"/>
      <c r="M6" s="9"/>
      <c r="N6" s="9"/>
    </row>
    <row r="7" spans="1:14" s="10" customFormat="1" ht="12.75" customHeight="1">
      <c r="A7" s="19" t="s">
        <v>9</v>
      </c>
      <c r="B7" s="26">
        <v>1861197</v>
      </c>
      <c r="C7" s="26">
        <v>44729</v>
      </c>
      <c r="D7" s="26">
        <v>3869068</v>
      </c>
      <c r="E7" s="26">
        <v>631481</v>
      </c>
      <c r="F7" s="26">
        <v>309258</v>
      </c>
      <c r="G7" s="26">
        <v>1983516</v>
      </c>
      <c r="H7" s="26">
        <v>549902</v>
      </c>
      <c r="I7" s="26">
        <v>1616686</v>
      </c>
      <c r="J7" s="26">
        <v>994083</v>
      </c>
      <c r="K7" s="26">
        <v>175182</v>
      </c>
      <c r="L7" s="8"/>
      <c r="M7" s="9"/>
      <c r="N7" s="9"/>
    </row>
    <row r="8" spans="1:14" s="11" customFormat="1" ht="12.75" customHeight="1">
      <c r="A8" s="20" t="s">
        <v>10</v>
      </c>
      <c r="B8" s="27">
        <f aca="true" t="shared" si="0" ref="B8:K8">B7/B6*100</f>
        <v>51.349994978662075</v>
      </c>
      <c r="C8" s="27">
        <f t="shared" si="0"/>
        <v>46.14995718162215</v>
      </c>
      <c r="D8" s="27">
        <f t="shared" si="0"/>
        <v>50.23548198663102</v>
      </c>
      <c r="E8" s="27">
        <f t="shared" si="0"/>
        <v>42.4331632371934</v>
      </c>
      <c r="F8" s="27">
        <f t="shared" si="0"/>
        <v>43.075384499669894</v>
      </c>
      <c r="G8" s="27">
        <f t="shared" si="0"/>
        <v>54.95888022773602</v>
      </c>
      <c r="H8" s="27">
        <f t="shared" si="0"/>
        <v>52.38289384191263</v>
      </c>
      <c r="I8" s="27">
        <f t="shared" si="0"/>
        <v>48.27863827199979</v>
      </c>
      <c r="J8" s="27">
        <f t="shared" si="0"/>
        <v>33.48662684763206</v>
      </c>
      <c r="K8" s="27">
        <f t="shared" si="0"/>
        <v>25.7050918038993</v>
      </c>
      <c r="L8" s="12"/>
      <c r="M8" s="13"/>
      <c r="N8" s="13"/>
    </row>
    <row r="9" spans="1:14" s="10" customFormat="1" ht="12.75" customHeight="1">
      <c r="A9" s="19" t="s">
        <v>11</v>
      </c>
      <c r="B9" s="26">
        <v>1605334</v>
      </c>
      <c r="C9" s="26">
        <v>38465</v>
      </c>
      <c r="D9" s="26">
        <v>3187341</v>
      </c>
      <c r="E9" s="26">
        <v>559542</v>
      </c>
      <c r="F9" s="26">
        <v>266247</v>
      </c>
      <c r="G9" s="26">
        <v>1749945</v>
      </c>
      <c r="H9" s="26">
        <v>478976</v>
      </c>
      <c r="I9" s="26">
        <v>1408728</v>
      </c>
      <c r="J9" s="26">
        <v>859116</v>
      </c>
      <c r="K9" s="26">
        <v>151016</v>
      </c>
      <c r="L9" s="8"/>
      <c r="M9" s="9"/>
      <c r="N9" s="9"/>
    </row>
    <row r="10" spans="1:14" s="11" customFormat="1" ht="12.75" customHeight="1">
      <c r="A10" s="20" t="s">
        <v>10</v>
      </c>
      <c r="B10" s="27">
        <f aca="true" t="shared" si="1" ref="B10:K10">B9/B13*100</f>
        <v>90.88013677303941</v>
      </c>
      <c r="C10" s="27">
        <f t="shared" si="1"/>
        <v>92.14277158941191</v>
      </c>
      <c r="D10" s="27">
        <f t="shared" si="1"/>
        <v>91.1423515813951</v>
      </c>
      <c r="E10" s="27">
        <f t="shared" si="1"/>
        <v>92.36963569971144</v>
      </c>
      <c r="F10" s="27">
        <f t="shared" si="1"/>
        <v>92.00283354642525</v>
      </c>
      <c r="G10" s="27">
        <f t="shared" si="1"/>
        <v>92.26995980594226</v>
      </c>
      <c r="H10" s="27">
        <f t="shared" si="1"/>
        <v>91.1288558094227</v>
      </c>
      <c r="I10" s="27">
        <f t="shared" si="1"/>
        <v>92.80011383219238</v>
      </c>
      <c r="J10" s="27">
        <f t="shared" si="1"/>
        <v>91.2464127689494</v>
      </c>
      <c r="K10" s="27">
        <f t="shared" si="1"/>
        <v>91.06675511065549</v>
      </c>
      <c r="L10" s="12"/>
      <c r="M10" s="13"/>
      <c r="N10" s="13"/>
    </row>
    <row r="11" spans="1:14" s="10" customFormat="1" ht="12.75" customHeight="1">
      <c r="A11" s="19" t="s">
        <v>12</v>
      </c>
      <c r="B11" s="26">
        <v>161096</v>
      </c>
      <c r="C11" s="26">
        <v>3280</v>
      </c>
      <c r="D11" s="26">
        <v>309761</v>
      </c>
      <c r="E11" s="26">
        <v>46222</v>
      </c>
      <c r="F11" s="26">
        <v>23143</v>
      </c>
      <c r="G11" s="26">
        <v>146604</v>
      </c>
      <c r="H11" s="26">
        <v>46627</v>
      </c>
      <c r="I11" s="26">
        <v>109296</v>
      </c>
      <c r="J11" s="26">
        <v>82418</v>
      </c>
      <c r="K11" s="26">
        <v>14814</v>
      </c>
      <c r="L11" s="8"/>
      <c r="M11" s="9"/>
      <c r="N11" s="9"/>
    </row>
    <row r="12" spans="1:14" s="11" customFormat="1" ht="12.75" customHeight="1">
      <c r="A12" s="20" t="s">
        <v>10</v>
      </c>
      <c r="B12" s="27">
        <f aca="true" t="shared" si="2" ref="B12:K12">B11/B13*100</f>
        <v>9.119863226960593</v>
      </c>
      <c r="C12" s="27">
        <f t="shared" si="2"/>
        <v>7.857228410588095</v>
      </c>
      <c r="D12" s="27">
        <f t="shared" si="2"/>
        <v>8.85764841860489</v>
      </c>
      <c r="E12" s="27">
        <f t="shared" si="2"/>
        <v>7.630364300288561</v>
      </c>
      <c r="F12" s="27">
        <f t="shared" si="2"/>
        <v>7.997166453574761</v>
      </c>
      <c r="G12" s="27">
        <f t="shared" si="2"/>
        <v>7.730040194057733</v>
      </c>
      <c r="H12" s="27">
        <f t="shared" si="2"/>
        <v>8.871144190577299</v>
      </c>
      <c r="I12" s="27">
        <f t="shared" si="2"/>
        <v>7.199886167807623</v>
      </c>
      <c r="J12" s="27">
        <f t="shared" si="2"/>
        <v>8.753587231050606</v>
      </c>
      <c r="K12" s="27">
        <f t="shared" si="2"/>
        <v>8.93324488934451</v>
      </c>
      <c r="L12" s="12"/>
      <c r="M12" s="13"/>
      <c r="N12" s="13"/>
    </row>
    <row r="13" spans="1:14" s="10" customFormat="1" ht="12.75" customHeight="1">
      <c r="A13" s="19" t="s">
        <v>13</v>
      </c>
      <c r="B13" s="26">
        <f aca="true" t="shared" si="3" ref="B13:K13">B9+B11</f>
        <v>1766430</v>
      </c>
      <c r="C13" s="26">
        <f t="shared" si="3"/>
        <v>41745</v>
      </c>
      <c r="D13" s="26">
        <f t="shared" si="3"/>
        <v>3497102</v>
      </c>
      <c r="E13" s="26">
        <f t="shared" si="3"/>
        <v>605764</v>
      </c>
      <c r="F13" s="26">
        <f t="shared" si="3"/>
        <v>289390</v>
      </c>
      <c r="G13" s="26">
        <f t="shared" si="3"/>
        <v>1896549</v>
      </c>
      <c r="H13" s="26">
        <f t="shared" si="3"/>
        <v>525603</v>
      </c>
      <c r="I13" s="26">
        <f t="shared" si="3"/>
        <v>1518024</v>
      </c>
      <c r="J13" s="26">
        <f t="shared" si="3"/>
        <v>941534</v>
      </c>
      <c r="K13" s="26">
        <f t="shared" si="3"/>
        <v>165830</v>
      </c>
      <c r="L13" s="8"/>
      <c r="M13" s="9"/>
      <c r="N13" s="9"/>
    </row>
    <row r="14" spans="1:14" s="10" customFormat="1" ht="12.75" customHeight="1">
      <c r="A14" s="19" t="s">
        <v>14</v>
      </c>
      <c r="B14" s="26">
        <v>94767</v>
      </c>
      <c r="C14" s="26">
        <v>2984</v>
      </c>
      <c r="D14" s="26">
        <v>371966</v>
      </c>
      <c r="E14" s="26">
        <v>25717</v>
      </c>
      <c r="F14" s="26">
        <v>19868</v>
      </c>
      <c r="G14" s="26">
        <v>86967</v>
      </c>
      <c r="H14" s="26">
        <v>24299</v>
      </c>
      <c r="I14" s="26">
        <v>98662</v>
      </c>
      <c r="J14" s="26">
        <v>52549</v>
      </c>
      <c r="K14" s="26">
        <v>9352</v>
      </c>
      <c r="L14" s="8"/>
      <c r="M14" s="9"/>
      <c r="N14" s="9"/>
    </row>
    <row r="15" spans="1:14" s="11" customFormat="1" ht="12.75" customHeight="1">
      <c r="A15" s="20" t="s">
        <v>15</v>
      </c>
      <c r="B15" s="27">
        <f aca="true" t="shared" si="4" ref="B15:K15">B14/B7*100</f>
        <v>5.0917232297279655</v>
      </c>
      <c r="C15" s="27">
        <f t="shared" si="4"/>
        <v>6.671287084441861</v>
      </c>
      <c r="D15" s="27">
        <f t="shared" si="4"/>
        <v>9.613839818788401</v>
      </c>
      <c r="E15" s="27">
        <f t="shared" si="4"/>
        <v>4.072489908643332</v>
      </c>
      <c r="F15" s="27">
        <f t="shared" si="4"/>
        <v>6.424409392804713</v>
      </c>
      <c r="G15" s="27">
        <f t="shared" si="4"/>
        <v>4.384486941370778</v>
      </c>
      <c r="H15" s="27">
        <f t="shared" si="4"/>
        <v>4.418787347563748</v>
      </c>
      <c r="I15" s="27">
        <f t="shared" si="4"/>
        <v>6.102731142596645</v>
      </c>
      <c r="J15" s="27">
        <f t="shared" si="4"/>
        <v>5.286178317102294</v>
      </c>
      <c r="K15" s="27">
        <f t="shared" si="4"/>
        <v>5.3384480140653725</v>
      </c>
      <c r="L15" s="12"/>
      <c r="M15" s="13"/>
      <c r="N15" s="13"/>
    </row>
    <row r="16" spans="1:14" s="10" customFormat="1" ht="12.75" customHeight="1">
      <c r="A16" s="19" t="s">
        <v>16</v>
      </c>
      <c r="B16" s="26">
        <v>62260</v>
      </c>
      <c r="C16" s="26">
        <v>2386</v>
      </c>
      <c r="D16" s="26">
        <v>122414</v>
      </c>
      <c r="E16" s="26">
        <v>17732</v>
      </c>
      <c r="F16" s="26">
        <v>15666</v>
      </c>
      <c r="G16" s="26">
        <v>60207</v>
      </c>
      <c r="H16" s="26">
        <v>16383</v>
      </c>
      <c r="I16" s="26">
        <v>64878</v>
      </c>
      <c r="J16" s="26">
        <v>42934</v>
      </c>
      <c r="K16" s="26">
        <v>6511</v>
      </c>
      <c r="L16" s="8"/>
      <c r="M16" s="9"/>
      <c r="N16" s="9"/>
    </row>
    <row r="17" spans="1:14" s="11" customFormat="1" ht="12.75" customHeight="1">
      <c r="A17" s="22" t="s">
        <v>17</v>
      </c>
      <c r="B17" s="28">
        <f aca="true" t="shared" si="5" ref="B17:K17">B16/B14*100</f>
        <v>65.69797503350323</v>
      </c>
      <c r="C17" s="28">
        <f t="shared" si="5"/>
        <v>79.95978552278821</v>
      </c>
      <c r="D17" s="28">
        <f t="shared" si="5"/>
        <v>32.90999715027718</v>
      </c>
      <c r="E17" s="28">
        <f t="shared" si="5"/>
        <v>68.95049966947934</v>
      </c>
      <c r="F17" s="28">
        <f t="shared" si="5"/>
        <v>78.85041272397825</v>
      </c>
      <c r="G17" s="28">
        <f t="shared" si="5"/>
        <v>69.22970782020766</v>
      </c>
      <c r="H17" s="28">
        <f t="shared" si="5"/>
        <v>67.42252767603605</v>
      </c>
      <c r="I17" s="28">
        <f t="shared" si="5"/>
        <v>65.75783989783301</v>
      </c>
      <c r="J17" s="28">
        <f t="shared" si="5"/>
        <v>81.70279168014615</v>
      </c>
      <c r="K17" s="28">
        <f t="shared" si="5"/>
        <v>69.62147134302823</v>
      </c>
      <c r="L17" s="12"/>
      <c r="M17" s="13"/>
      <c r="N17" s="13"/>
    </row>
    <row r="18" spans="1:14" ht="12">
      <c r="A18" s="21"/>
      <c r="D18" s="5"/>
      <c r="E18" s="8"/>
      <c r="F18" s="8"/>
      <c r="G18" s="8"/>
      <c r="H18" s="8"/>
      <c r="I18" s="8"/>
      <c r="J18" s="8"/>
      <c r="K18" s="8"/>
      <c r="L18" s="8"/>
      <c r="M18" s="9"/>
      <c r="N18" s="9"/>
    </row>
    <row r="19" spans="1:12" ht="12">
      <c r="A19" s="29"/>
      <c r="B19" s="29" t="s">
        <v>18</v>
      </c>
      <c r="C19" s="29" t="s">
        <v>19</v>
      </c>
      <c r="D19" s="29" t="s">
        <v>20</v>
      </c>
      <c r="E19" s="29" t="s">
        <v>21</v>
      </c>
      <c r="F19" s="29" t="s">
        <v>22</v>
      </c>
      <c r="G19" s="29" t="s">
        <v>23</v>
      </c>
      <c r="H19" s="29" t="s">
        <v>24</v>
      </c>
      <c r="I19" s="29" t="s">
        <v>25</v>
      </c>
      <c r="J19" s="29" t="s">
        <v>26</v>
      </c>
      <c r="K19" s="29" t="s">
        <v>27</v>
      </c>
      <c r="L19" s="29" t="s">
        <v>31</v>
      </c>
    </row>
    <row r="20" spans="1:12" ht="1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 t="s">
        <v>28</v>
      </c>
    </row>
    <row r="21" spans="1:12" s="10" customFormat="1" ht="12.75" customHeight="1">
      <c r="A21" s="19" t="s">
        <v>8</v>
      </c>
      <c r="B21" s="26">
        <v>1194426</v>
      </c>
      <c r="C21" s="26">
        <v>4228839</v>
      </c>
      <c r="D21" s="26">
        <v>1101141</v>
      </c>
      <c r="E21" s="26">
        <v>305268</v>
      </c>
      <c r="F21" s="26">
        <v>4355070</v>
      </c>
      <c r="G21" s="26">
        <v>3136504</v>
      </c>
      <c r="H21" s="26">
        <v>497079</v>
      </c>
      <c r="I21" s="26">
        <v>1697495</v>
      </c>
      <c r="J21" s="26">
        <v>4139317</v>
      </c>
      <c r="K21" s="26">
        <v>1293080</v>
      </c>
      <c r="L21" s="26">
        <f>C6+B6+D6+E6+F6+G6+H6+I6+J6+K6+B21+C21+D21+E21+F21+G21+H21+I21+J21+K21</f>
        <v>47235285</v>
      </c>
    </row>
    <row r="22" spans="1:12" s="10" customFormat="1" ht="12.75" customHeight="1">
      <c r="A22" s="19" t="s">
        <v>9</v>
      </c>
      <c r="B22" s="26">
        <v>448859</v>
      </c>
      <c r="C22" s="26">
        <v>1952253</v>
      </c>
      <c r="D22" s="26">
        <v>483747</v>
      </c>
      <c r="E22" s="26">
        <v>117231</v>
      </c>
      <c r="F22" s="26">
        <v>1586038</v>
      </c>
      <c r="G22" s="26">
        <v>1302006</v>
      </c>
      <c r="H22" s="26">
        <v>197230</v>
      </c>
      <c r="I22" s="26">
        <v>512548</v>
      </c>
      <c r="J22" s="26">
        <v>1425517</v>
      </c>
      <c r="K22" s="26">
        <v>421828</v>
      </c>
      <c r="L22" s="26">
        <f>C7+B7+D7+E7+F7+G7+H7+I7+J7+K7+B22+C22+D22+E22+F22+G22+H22+I22+J22+K22</f>
        <v>20482359</v>
      </c>
    </row>
    <row r="23" spans="1:12" s="11" customFormat="1" ht="12.75" customHeight="1">
      <c r="A23" s="20" t="s">
        <v>10</v>
      </c>
      <c r="B23" s="27">
        <f aca="true" t="shared" si="6" ref="B23:L23">B22/B21*100</f>
        <v>37.579473320239174</v>
      </c>
      <c r="C23" s="27">
        <f t="shared" si="6"/>
        <v>46.16522407213895</v>
      </c>
      <c r="D23" s="27">
        <f t="shared" si="6"/>
        <v>43.93143112462437</v>
      </c>
      <c r="E23" s="27">
        <f t="shared" si="6"/>
        <v>38.40264947521522</v>
      </c>
      <c r="F23" s="27">
        <f t="shared" si="6"/>
        <v>36.41819764091048</v>
      </c>
      <c r="G23" s="27">
        <f t="shared" si="6"/>
        <v>41.51137699808449</v>
      </c>
      <c r="H23" s="27">
        <f t="shared" si="6"/>
        <v>39.677797694129104</v>
      </c>
      <c r="I23" s="27">
        <f t="shared" si="6"/>
        <v>30.19437465206083</v>
      </c>
      <c r="J23" s="27">
        <f t="shared" si="6"/>
        <v>34.43845929171407</v>
      </c>
      <c r="K23" s="27">
        <f t="shared" si="6"/>
        <v>32.621956878151394</v>
      </c>
      <c r="L23" s="27">
        <f t="shared" si="6"/>
        <v>43.36241223060261</v>
      </c>
    </row>
    <row r="24" spans="1:12" s="10" customFormat="1" ht="12.75" customHeight="1">
      <c r="A24" s="19" t="s">
        <v>11</v>
      </c>
      <c r="B24" s="26">
        <v>391254</v>
      </c>
      <c r="C24" s="26">
        <v>1733514</v>
      </c>
      <c r="D24" s="26">
        <v>427089</v>
      </c>
      <c r="E24" s="26">
        <v>102669</v>
      </c>
      <c r="F24" s="26">
        <v>1434219</v>
      </c>
      <c r="G24" s="26">
        <v>1180907</v>
      </c>
      <c r="H24" s="26">
        <v>175293</v>
      </c>
      <c r="I24" s="26">
        <v>447101</v>
      </c>
      <c r="J24" s="26">
        <v>1227028</v>
      </c>
      <c r="K24" s="26">
        <v>366286</v>
      </c>
      <c r="L24" s="26">
        <f>C9+B9+D9+E9+F9+G9+H9+I9+J9+K9+B24+C24+D24+E24+F24+G24+H24+I24+J24+K24</f>
        <v>17790070</v>
      </c>
    </row>
    <row r="25" spans="1:12" s="11" customFormat="1" ht="12.75" customHeight="1">
      <c r="A25" s="20" t="s">
        <v>10</v>
      </c>
      <c r="B25" s="27">
        <f aca="true" t="shared" si="7" ref="B25:L25">B24/B28*100</f>
        <v>92.6630557062096</v>
      </c>
      <c r="C25" s="27">
        <f t="shared" si="7"/>
        <v>92.32674295611493</v>
      </c>
      <c r="D25" s="27">
        <f t="shared" si="7"/>
        <v>93.06819147568419</v>
      </c>
      <c r="E25" s="27">
        <f t="shared" si="7"/>
        <v>92.95265859686926</v>
      </c>
      <c r="F25" s="27">
        <f t="shared" si="7"/>
        <v>94.18858482573832</v>
      </c>
      <c r="G25" s="27">
        <f t="shared" si="7"/>
        <v>94.52504030237588</v>
      </c>
      <c r="H25" s="27">
        <f t="shared" si="7"/>
        <v>93.74408393986876</v>
      </c>
      <c r="I25" s="27">
        <f t="shared" si="7"/>
        <v>92.98486789564755</v>
      </c>
      <c r="J25" s="27">
        <f t="shared" si="7"/>
        <v>91.85324477095976</v>
      </c>
      <c r="K25" s="27">
        <f t="shared" si="7"/>
        <v>91.0269313830012</v>
      </c>
      <c r="L25" s="27">
        <f t="shared" si="7"/>
        <v>92.19931080379395</v>
      </c>
    </row>
    <row r="26" spans="1:12" s="10" customFormat="1" ht="12.75" customHeight="1">
      <c r="A26" s="19" t="s">
        <v>12</v>
      </c>
      <c r="B26" s="26">
        <v>30979</v>
      </c>
      <c r="C26" s="26">
        <v>144072</v>
      </c>
      <c r="D26" s="26">
        <v>31810</v>
      </c>
      <c r="E26" s="26">
        <v>7784</v>
      </c>
      <c r="F26" s="26">
        <v>88491</v>
      </c>
      <c r="G26" s="26">
        <v>68399</v>
      </c>
      <c r="H26" s="26">
        <v>11698</v>
      </c>
      <c r="I26" s="26">
        <v>33731</v>
      </c>
      <c r="J26" s="26">
        <v>108829</v>
      </c>
      <c r="K26" s="26">
        <v>36107</v>
      </c>
      <c r="L26" s="26">
        <f>C11+B11+D11+E11+F11+G11+H11+I11+J11+K11+B26+C26+D26+E26+F26+G26+H26+I26+J26+K26</f>
        <v>1505161</v>
      </c>
    </row>
    <row r="27" spans="1:12" s="11" customFormat="1" ht="12.75" customHeight="1">
      <c r="A27" s="20" t="s">
        <v>10</v>
      </c>
      <c r="B27" s="27">
        <f aca="true" t="shared" si="8" ref="B27:L27">B26/B28*100</f>
        <v>7.3369442937903955</v>
      </c>
      <c r="C27" s="27">
        <f t="shared" si="8"/>
        <v>7.673257043885073</v>
      </c>
      <c r="D27" s="27">
        <f t="shared" si="8"/>
        <v>6.931808524315808</v>
      </c>
      <c r="E27" s="27">
        <f t="shared" si="8"/>
        <v>7.047341403130744</v>
      </c>
      <c r="F27" s="27">
        <f t="shared" si="8"/>
        <v>5.811415174261678</v>
      </c>
      <c r="G27" s="27">
        <f t="shared" si="8"/>
        <v>5.474959697624121</v>
      </c>
      <c r="H27" s="27">
        <f t="shared" si="8"/>
        <v>6.255916060131236</v>
      </c>
      <c r="I27" s="27">
        <f t="shared" si="8"/>
        <v>7.015132104352456</v>
      </c>
      <c r="J27" s="27">
        <f t="shared" si="8"/>
        <v>8.146755229040235</v>
      </c>
      <c r="K27" s="27">
        <f t="shared" si="8"/>
        <v>8.973068616998804</v>
      </c>
      <c r="L27" s="27">
        <f t="shared" si="8"/>
        <v>7.800689196206047</v>
      </c>
    </row>
    <row r="28" spans="1:12" s="10" customFormat="1" ht="12.75" customHeight="1">
      <c r="A28" s="19" t="s">
        <v>13</v>
      </c>
      <c r="B28" s="26">
        <f aca="true" t="shared" si="9" ref="B28:L28">B24+B26</f>
        <v>422233</v>
      </c>
      <c r="C28" s="26">
        <f t="shared" si="9"/>
        <v>1877586</v>
      </c>
      <c r="D28" s="26">
        <f t="shared" si="9"/>
        <v>458899</v>
      </c>
      <c r="E28" s="26">
        <f t="shared" si="9"/>
        <v>110453</v>
      </c>
      <c r="F28" s="26">
        <f t="shared" si="9"/>
        <v>1522710</v>
      </c>
      <c r="G28" s="26">
        <f t="shared" si="9"/>
        <v>1249306</v>
      </c>
      <c r="H28" s="26">
        <f t="shared" si="9"/>
        <v>186991</v>
      </c>
      <c r="I28" s="26">
        <f t="shared" si="9"/>
        <v>480832</v>
      </c>
      <c r="J28" s="26">
        <f t="shared" si="9"/>
        <v>1335857</v>
      </c>
      <c r="K28" s="26">
        <f t="shared" si="9"/>
        <v>402393</v>
      </c>
      <c r="L28" s="26">
        <f t="shared" si="9"/>
        <v>19295231</v>
      </c>
    </row>
    <row r="29" spans="1:12" s="10" customFormat="1" ht="12.75" customHeight="1">
      <c r="A29" s="19" t="s">
        <v>14</v>
      </c>
      <c r="B29" s="26">
        <v>26626</v>
      </c>
      <c r="C29" s="26">
        <v>74667</v>
      </c>
      <c r="D29" s="26">
        <v>24848</v>
      </c>
      <c r="E29" s="26">
        <v>6778</v>
      </c>
      <c r="F29" s="26">
        <v>63328</v>
      </c>
      <c r="G29" s="26">
        <v>52700</v>
      </c>
      <c r="H29" s="26">
        <v>10239</v>
      </c>
      <c r="I29" s="26">
        <v>31716</v>
      </c>
      <c r="J29" s="26">
        <v>89660</v>
      </c>
      <c r="K29" s="26">
        <v>19435</v>
      </c>
      <c r="L29" s="26">
        <f>C14+B14+D14+E14+F14+G14+H14+I14+J14+K14+B29+C29+D29+E29+F29+G29+H29+I29+J29+K29</f>
        <v>1187128</v>
      </c>
    </row>
    <row r="30" spans="1:12" s="11" customFormat="1" ht="12">
      <c r="A30" s="20" t="s">
        <v>15</v>
      </c>
      <c r="B30" s="27">
        <f aca="true" t="shared" si="10" ref="B30:L30">B29/B22*100</f>
        <v>5.9319296260072765</v>
      </c>
      <c r="C30" s="27">
        <f t="shared" si="10"/>
        <v>3.8246579720968543</v>
      </c>
      <c r="D30" s="27">
        <f t="shared" si="10"/>
        <v>5.13656932239373</v>
      </c>
      <c r="E30" s="27">
        <f t="shared" si="10"/>
        <v>5.781747148791702</v>
      </c>
      <c r="F30" s="27">
        <f t="shared" si="10"/>
        <v>3.992842542234171</v>
      </c>
      <c r="G30" s="27">
        <f t="shared" si="10"/>
        <v>4.047600395082665</v>
      </c>
      <c r="H30" s="27">
        <f t="shared" si="10"/>
        <v>5.19140090249962</v>
      </c>
      <c r="I30" s="27">
        <f t="shared" si="10"/>
        <v>6.187908254446413</v>
      </c>
      <c r="J30" s="27">
        <f t="shared" si="10"/>
        <v>6.2896478961667945</v>
      </c>
      <c r="K30" s="27">
        <f t="shared" si="10"/>
        <v>4.6073281052941</v>
      </c>
      <c r="L30" s="27">
        <f t="shared" si="10"/>
        <v>5.795855838675614</v>
      </c>
    </row>
    <row r="31" spans="1:12" s="10" customFormat="1" ht="12">
      <c r="A31" s="19" t="s">
        <v>16</v>
      </c>
      <c r="B31" s="26">
        <v>18119</v>
      </c>
      <c r="C31" s="26">
        <v>45060</v>
      </c>
      <c r="D31" s="26">
        <v>16084</v>
      </c>
      <c r="E31" s="26">
        <v>3957</v>
      </c>
      <c r="F31" s="26">
        <v>38853</v>
      </c>
      <c r="G31" s="26">
        <v>31992</v>
      </c>
      <c r="H31" s="26">
        <v>5944</v>
      </c>
      <c r="I31" s="26">
        <v>19548</v>
      </c>
      <c r="J31" s="26">
        <v>44322</v>
      </c>
      <c r="K31" s="26">
        <v>12380</v>
      </c>
      <c r="L31" s="26">
        <f>C16+B16+D16+E16+F16+G16+H16+I16+J16+K16+B31+C31+D31+E31+F31+G31+H31+I31+J31+K31</f>
        <v>647630</v>
      </c>
    </row>
    <row r="32" spans="1:12" s="11" customFormat="1" ht="12" customHeight="1">
      <c r="A32" s="22" t="s">
        <v>17</v>
      </c>
      <c r="B32" s="28">
        <f aca="true" t="shared" si="11" ref="B32:L32">B31/B29*100</f>
        <v>68.05002629009239</v>
      </c>
      <c r="C32" s="28">
        <f t="shared" si="11"/>
        <v>60.34794487524609</v>
      </c>
      <c r="D32" s="28">
        <f t="shared" si="11"/>
        <v>64.72955569864777</v>
      </c>
      <c r="E32" s="28">
        <f t="shared" si="11"/>
        <v>58.380053113012686</v>
      </c>
      <c r="F32" s="28">
        <f t="shared" si="11"/>
        <v>61.35200859019707</v>
      </c>
      <c r="G32" s="28">
        <f t="shared" si="11"/>
        <v>60.705882352941174</v>
      </c>
      <c r="H32" s="28">
        <f t="shared" si="11"/>
        <v>58.05254419376892</v>
      </c>
      <c r="I32" s="28">
        <f t="shared" si="11"/>
        <v>61.634506242905786</v>
      </c>
      <c r="J32" s="28">
        <f t="shared" si="11"/>
        <v>49.433415123801026</v>
      </c>
      <c r="K32" s="28">
        <f t="shared" si="11"/>
        <v>63.69951119114998</v>
      </c>
      <c r="L32" s="28">
        <f t="shared" si="11"/>
        <v>54.55435302680082</v>
      </c>
    </row>
    <row r="33" spans="1:14" ht="12">
      <c r="A33" s="23" t="s">
        <v>29</v>
      </c>
      <c r="B33" s="14" t="s">
        <v>30</v>
      </c>
      <c r="C33" s="15"/>
      <c r="D33" s="16"/>
      <c r="E33" s="16"/>
      <c r="F33" s="16"/>
      <c r="G33" s="16"/>
      <c r="H33" s="8"/>
      <c r="I33" s="8"/>
      <c r="J33" s="8"/>
      <c r="K33" s="8"/>
      <c r="L33" s="8"/>
      <c r="M33" s="9"/>
      <c r="N33" s="9"/>
    </row>
    <row r="37" spans="1:14" s="3" customFormat="1" ht="12">
      <c r="A37" s="3" t="s">
        <v>36</v>
      </c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6"/>
      <c r="N37" s="6"/>
    </row>
    <row r="38" spans="1:14" ht="24">
      <c r="A38" s="1"/>
      <c r="B38" s="2" t="s">
        <v>0</v>
      </c>
      <c r="C38" s="1" t="s">
        <v>1</v>
      </c>
      <c r="D38" s="2" t="s">
        <v>2</v>
      </c>
      <c r="E38" s="2" t="s">
        <v>3</v>
      </c>
      <c r="F38" s="2" t="s">
        <v>32</v>
      </c>
      <c r="G38" s="2" t="s">
        <v>4</v>
      </c>
      <c r="H38" s="2" t="s">
        <v>33</v>
      </c>
      <c r="I38" s="1" t="s">
        <v>5</v>
      </c>
      <c r="J38" s="2" t="s">
        <v>6</v>
      </c>
      <c r="K38" s="2" t="s">
        <v>7</v>
      </c>
      <c r="L38" s="8"/>
      <c r="M38" s="9"/>
      <c r="N38" s="9"/>
    </row>
    <row r="39" spans="1:14" s="10" customFormat="1" ht="12.75" customHeight="1">
      <c r="A39" s="19" t="s">
        <v>8</v>
      </c>
      <c r="B39" s="26">
        <v>3624532</v>
      </c>
      <c r="C39" s="26">
        <v>96921</v>
      </c>
      <c r="D39" s="26">
        <v>7701902</v>
      </c>
      <c r="E39" s="26">
        <v>1488178</v>
      </c>
      <c r="F39" s="26">
        <v>717046</v>
      </c>
      <c r="G39" s="26">
        <v>3610196</v>
      </c>
      <c r="H39" s="26">
        <v>1049774</v>
      </c>
      <c r="I39" s="26">
        <v>3348826</v>
      </c>
      <c r="J39" s="26">
        <v>2968455</v>
      </c>
      <c r="K39" s="26">
        <v>681507</v>
      </c>
      <c r="L39" s="8"/>
      <c r="M39" s="9"/>
      <c r="N39" s="9"/>
    </row>
    <row r="40" spans="1:14" s="10" customFormat="1" ht="12.75" customHeight="1">
      <c r="A40" s="19" t="s">
        <v>9</v>
      </c>
      <c r="B40" s="26">
        <v>1855978</v>
      </c>
      <c r="C40" s="26">
        <v>44758</v>
      </c>
      <c r="D40" s="26">
        <v>3664194</v>
      </c>
      <c r="E40" s="26">
        <v>632399</v>
      </c>
      <c r="F40" s="26">
        <v>309268</v>
      </c>
      <c r="G40" s="26">
        <v>1984285</v>
      </c>
      <c r="H40" s="26">
        <v>550412</v>
      </c>
      <c r="I40" s="26">
        <v>1608192</v>
      </c>
      <c r="J40" s="26">
        <v>996757</v>
      </c>
      <c r="K40" s="26">
        <v>175202</v>
      </c>
      <c r="L40" s="8"/>
      <c r="M40" s="9"/>
      <c r="N40" s="9"/>
    </row>
    <row r="41" spans="1:14" s="11" customFormat="1" ht="12.75" customHeight="1">
      <c r="A41" s="20" t="s">
        <v>10</v>
      </c>
      <c r="B41" s="27">
        <f aca="true" t="shared" si="12" ref="B41:K41">B40/B39*100</f>
        <v>51.206003975133896</v>
      </c>
      <c r="C41" s="27">
        <f t="shared" si="12"/>
        <v>46.17987845771298</v>
      </c>
      <c r="D41" s="27">
        <f t="shared" si="12"/>
        <v>47.575183376781474</v>
      </c>
      <c r="E41" s="27">
        <f t="shared" si="12"/>
        <v>42.49484940645541</v>
      </c>
      <c r="F41" s="27">
        <f t="shared" si="12"/>
        <v>43.13084516195614</v>
      </c>
      <c r="G41" s="27">
        <f t="shared" si="12"/>
        <v>54.96335933007516</v>
      </c>
      <c r="H41" s="27">
        <f t="shared" si="12"/>
        <v>52.43147572715651</v>
      </c>
      <c r="I41" s="27">
        <f t="shared" si="12"/>
        <v>48.022560742182485</v>
      </c>
      <c r="J41" s="27">
        <f t="shared" si="12"/>
        <v>33.578309255151254</v>
      </c>
      <c r="K41" s="27">
        <f t="shared" si="12"/>
        <v>25.708026476617263</v>
      </c>
      <c r="L41" s="12"/>
      <c r="M41" s="13"/>
      <c r="N41" s="13"/>
    </row>
    <row r="42" spans="1:14" s="10" customFormat="1" ht="12.75" customHeight="1">
      <c r="A42" s="19" t="s">
        <v>11</v>
      </c>
      <c r="B42" s="26">
        <v>1622796</v>
      </c>
      <c r="C42" s="26">
        <v>38881</v>
      </c>
      <c r="D42" s="26">
        <v>3214215</v>
      </c>
      <c r="E42" s="26">
        <v>565316</v>
      </c>
      <c r="F42" s="26">
        <v>267297</v>
      </c>
      <c r="G42" s="26">
        <v>1761459</v>
      </c>
      <c r="H42" s="26">
        <v>483650</v>
      </c>
      <c r="I42" s="26">
        <v>1419076</v>
      </c>
      <c r="J42" s="26">
        <v>852528</v>
      </c>
      <c r="K42" s="26">
        <v>147441</v>
      </c>
      <c r="L42" s="8"/>
      <c r="M42" s="9"/>
      <c r="N42" s="9"/>
    </row>
    <row r="43" spans="1:14" s="11" customFormat="1" ht="12.75" customHeight="1">
      <c r="A43" s="20" t="s">
        <v>10</v>
      </c>
      <c r="B43" s="27">
        <f aca="true" t="shared" si="13" ref="B43:K43">B42/B46*100</f>
        <v>91.39654924798162</v>
      </c>
      <c r="C43" s="27">
        <f t="shared" si="13"/>
        <v>92.47912851128606</v>
      </c>
      <c r="D43" s="27">
        <f t="shared" si="13"/>
        <v>91.42851047489013</v>
      </c>
      <c r="E43" s="27">
        <f t="shared" si="13"/>
        <v>92.81717520654644</v>
      </c>
      <c r="F43" s="27">
        <f t="shared" si="13"/>
        <v>91.60343799477721</v>
      </c>
      <c r="G43" s="27">
        <f t="shared" si="13"/>
        <v>92.34424050009122</v>
      </c>
      <c r="H43" s="27">
        <f t="shared" si="13"/>
        <v>91.52306952839079</v>
      </c>
      <c r="I43" s="27">
        <f t="shared" si="13"/>
        <v>92.67713511720189</v>
      </c>
      <c r="J43" s="27">
        <f t="shared" si="13"/>
        <v>90.11819101469221</v>
      </c>
      <c r="K43" s="27">
        <f t="shared" si="13"/>
        <v>88.60850020433183</v>
      </c>
      <c r="L43" s="12"/>
      <c r="M43" s="13"/>
      <c r="N43" s="13"/>
    </row>
    <row r="44" spans="1:14" s="10" customFormat="1" ht="12.75" customHeight="1">
      <c r="A44" s="19" t="s">
        <v>12</v>
      </c>
      <c r="B44" s="26">
        <v>152759</v>
      </c>
      <c r="C44" s="26">
        <v>3162</v>
      </c>
      <c r="D44" s="26">
        <v>301335</v>
      </c>
      <c r="E44" s="26">
        <v>43748</v>
      </c>
      <c r="F44" s="26">
        <v>24501</v>
      </c>
      <c r="G44" s="26">
        <v>146033</v>
      </c>
      <c r="H44" s="26">
        <v>44796</v>
      </c>
      <c r="I44" s="26">
        <v>112128</v>
      </c>
      <c r="J44" s="26">
        <v>93483</v>
      </c>
      <c r="K44" s="26">
        <v>18955</v>
      </c>
      <c r="L44" s="8"/>
      <c r="M44" s="9"/>
      <c r="N44" s="9"/>
    </row>
    <row r="45" spans="1:14" s="11" customFormat="1" ht="12.75" customHeight="1">
      <c r="A45" s="20" t="s">
        <v>10</v>
      </c>
      <c r="B45" s="27">
        <f aca="true" t="shared" si="14" ref="B45:K45">B44/B46*100</f>
        <v>8.603450752018384</v>
      </c>
      <c r="C45" s="27">
        <f t="shared" si="14"/>
        <v>7.520871488713936</v>
      </c>
      <c r="D45" s="27">
        <f t="shared" si="14"/>
        <v>8.57148952510987</v>
      </c>
      <c r="E45" s="27">
        <f t="shared" si="14"/>
        <v>7.182824793453562</v>
      </c>
      <c r="F45" s="27">
        <f t="shared" si="14"/>
        <v>8.39656200522279</v>
      </c>
      <c r="G45" s="27">
        <f t="shared" si="14"/>
        <v>7.655759499908781</v>
      </c>
      <c r="H45" s="27">
        <f t="shared" si="14"/>
        <v>8.47693047160921</v>
      </c>
      <c r="I45" s="27">
        <f t="shared" si="14"/>
        <v>7.322864882798112</v>
      </c>
      <c r="J45" s="27">
        <f t="shared" si="14"/>
        <v>9.881808985307782</v>
      </c>
      <c r="K45" s="27">
        <f t="shared" si="14"/>
        <v>11.391499795668166</v>
      </c>
      <c r="L45" s="12"/>
      <c r="M45" s="13"/>
      <c r="N45" s="13"/>
    </row>
    <row r="46" spans="1:14" s="10" customFormat="1" ht="12.75" customHeight="1">
      <c r="A46" s="19" t="s">
        <v>13</v>
      </c>
      <c r="B46" s="26">
        <f aca="true" t="shared" si="15" ref="B46:K46">B42+B44</f>
        <v>1775555</v>
      </c>
      <c r="C46" s="26">
        <f t="shared" si="15"/>
        <v>42043</v>
      </c>
      <c r="D46" s="26">
        <f t="shared" si="15"/>
        <v>3515550</v>
      </c>
      <c r="E46" s="26">
        <f t="shared" si="15"/>
        <v>609064</v>
      </c>
      <c r="F46" s="26">
        <f t="shared" si="15"/>
        <v>291798</v>
      </c>
      <c r="G46" s="26">
        <f t="shared" si="15"/>
        <v>1907492</v>
      </c>
      <c r="H46" s="26">
        <f t="shared" si="15"/>
        <v>528446</v>
      </c>
      <c r="I46" s="26">
        <f t="shared" si="15"/>
        <v>1531204</v>
      </c>
      <c r="J46" s="26">
        <f t="shared" si="15"/>
        <v>946011</v>
      </c>
      <c r="K46" s="26">
        <f t="shared" si="15"/>
        <v>166396</v>
      </c>
      <c r="L46" s="8"/>
      <c r="M46" s="9"/>
      <c r="N46" s="9"/>
    </row>
    <row r="47" spans="1:14" s="10" customFormat="1" ht="12.75" customHeight="1">
      <c r="A47" s="19" t="s">
        <v>14</v>
      </c>
      <c r="B47" s="26">
        <v>80423</v>
      </c>
      <c r="C47" s="26">
        <v>2715</v>
      </c>
      <c r="D47" s="26">
        <v>148644</v>
      </c>
      <c r="E47" s="26">
        <v>23335</v>
      </c>
      <c r="F47" s="26">
        <v>17470</v>
      </c>
      <c r="G47" s="26">
        <v>76793</v>
      </c>
      <c r="H47" s="26">
        <v>21966</v>
      </c>
      <c r="I47" s="26">
        <v>76988</v>
      </c>
      <c r="J47" s="26">
        <v>50746</v>
      </c>
      <c r="K47" s="26">
        <v>8806</v>
      </c>
      <c r="L47" s="8"/>
      <c r="M47" s="9"/>
      <c r="N47" s="9"/>
    </row>
    <row r="48" spans="1:14" s="11" customFormat="1" ht="12.75" customHeight="1">
      <c r="A48" s="20" t="s">
        <v>15</v>
      </c>
      <c r="B48" s="27">
        <f aca="true" t="shared" si="16" ref="B48:K48">B47/B40*100</f>
        <v>4.333187139071692</v>
      </c>
      <c r="C48" s="27">
        <f t="shared" si="16"/>
        <v>6.065954689664418</v>
      </c>
      <c r="D48" s="27">
        <f t="shared" si="16"/>
        <v>4.056662938698115</v>
      </c>
      <c r="E48" s="27">
        <f t="shared" si="16"/>
        <v>3.6899172832341605</v>
      </c>
      <c r="F48" s="27">
        <f t="shared" si="16"/>
        <v>5.648822380589004</v>
      </c>
      <c r="G48" s="27">
        <f t="shared" si="16"/>
        <v>3.8700589885021555</v>
      </c>
      <c r="H48" s="27">
        <f t="shared" si="16"/>
        <v>3.990828688328016</v>
      </c>
      <c r="I48" s="27">
        <f t="shared" si="16"/>
        <v>4.787239334606813</v>
      </c>
      <c r="J48" s="27">
        <f t="shared" si="16"/>
        <v>5.091110471258291</v>
      </c>
      <c r="K48" s="27">
        <f t="shared" si="16"/>
        <v>5.02619833106928</v>
      </c>
      <c r="L48" s="12"/>
      <c r="M48" s="13"/>
      <c r="N48" s="13"/>
    </row>
    <row r="49" spans="1:14" s="10" customFormat="1" ht="12.75" customHeight="1">
      <c r="A49" s="19" t="s">
        <v>16</v>
      </c>
      <c r="B49" s="26">
        <v>54126</v>
      </c>
      <c r="C49" s="26">
        <v>2122</v>
      </c>
      <c r="D49" s="26">
        <v>108237</v>
      </c>
      <c r="E49" s="26">
        <v>15415</v>
      </c>
      <c r="F49" s="26">
        <v>13521</v>
      </c>
      <c r="G49" s="26">
        <v>52134</v>
      </c>
      <c r="H49" s="26">
        <v>14031</v>
      </c>
      <c r="I49" s="26">
        <v>57239</v>
      </c>
      <c r="J49" s="26">
        <v>34698</v>
      </c>
      <c r="K49" s="26">
        <v>6018</v>
      </c>
      <c r="L49" s="8"/>
      <c r="M49" s="9"/>
      <c r="N49" s="9"/>
    </row>
    <row r="50" spans="1:14" s="11" customFormat="1" ht="12.75" customHeight="1">
      <c r="A50" s="22" t="s">
        <v>17</v>
      </c>
      <c r="B50" s="28">
        <f aca="true" t="shared" si="17" ref="B50:K50">B49/B47*100</f>
        <v>67.3016425649379</v>
      </c>
      <c r="C50" s="28">
        <f t="shared" si="17"/>
        <v>78.15837937384899</v>
      </c>
      <c r="D50" s="28">
        <f t="shared" si="17"/>
        <v>72.81625898118995</v>
      </c>
      <c r="E50" s="28">
        <f t="shared" si="17"/>
        <v>66.0595671737733</v>
      </c>
      <c r="F50" s="28">
        <f t="shared" si="17"/>
        <v>77.39553520320548</v>
      </c>
      <c r="G50" s="28">
        <f t="shared" si="17"/>
        <v>67.88900029950646</v>
      </c>
      <c r="H50" s="28">
        <f t="shared" si="17"/>
        <v>63.87599016662114</v>
      </c>
      <c r="I50" s="28">
        <f t="shared" si="17"/>
        <v>74.34795032992155</v>
      </c>
      <c r="J50" s="28">
        <f t="shared" si="17"/>
        <v>68.37583257793717</v>
      </c>
      <c r="K50" s="28">
        <f t="shared" si="17"/>
        <v>68.33976833976834</v>
      </c>
      <c r="L50" s="12"/>
      <c r="M50" s="13"/>
      <c r="N50" s="13"/>
    </row>
    <row r="51" spans="1:14" ht="12">
      <c r="A51" s="21"/>
      <c r="D51" s="5"/>
      <c r="E51" s="8"/>
      <c r="F51" s="8"/>
      <c r="G51" s="8"/>
      <c r="H51" s="8"/>
      <c r="I51" s="8"/>
      <c r="J51" s="8"/>
      <c r="K51" s="8"/>
      <c r="L51" s="8"/>
      <c r="M51" s="9"/>
      <c r="N51" s="9"/>
    </row>
    <row r="52" spans="1:12" ht="12">
      <c r="A52" s="29"/>
      <c r="B52" s="29" t="s">
        <v>18</v>
      </c>
      <c r="C52" s="29" t="s">
        <v>19</v>
      </c>
      <c r="D52" s="29" t="s">
        <v>20</v>
      </c>
      <c r="E52" s="29" t="s">
        <v>21</v>
      </c>
      <c r="F52" s="29" t="s">
        <v>22</v>
      </c>
      <c r="G52" s="29" t="s">
        <v>23</v>
      </c>
      <c r="H52" s="29" t="s">
        <v>24</v>
      </c>
      <c r="I52" s="29" t="s">
        <v>25</v>
      </c>
      <c r="J52" s="29" t="s">
        <v>26</v>
      </c>
      <c r="K52" s="29" t="s">
        <v>27</v>
      </c>
      <c r="L52" s="29" t="s">
        <v>31</v>
      </c>
    </row>
    <row r="53" spans="1:12" ht="1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 t="s">
        <v>28</v>
      </c>
    </row>
    <row r="54" spans="1:12" s="10" customFormat="1" ht="12.75" customHeight="1">
      <c r="A54" s="19" t="s">
        <v>8</v>
      </c>
      <c r="B54" s="26">
        <v>1194426</v>
      </c>
      <c r="C54" s="26">
        <v>4228839</v>
      </c>
      <c r="D54" s="26">
        <v>1101141</v>
      </c>
      <c r="E54" s="26">
        <v>305266</v>
      </c>
      <c r="F54" s="26">
        <v>4355070</v>
      </c>
      <c r="G54" s="26">
        <v>3136504</v>
      </c>
      <c r="H54" s="26">
        <v>496996</v>
      </c>
      <c r="I54" s="26">
        <v>1697495</v>
      </c>
      <c r="J54" s="26">
        <v>4139317</v>
      </c>
      <c r="K54" s="26">
        <v>1293080</v>
      </c>
      <c r="L54" s="26">
        <f>C39+B39+D39+E39+F39+G39+H39+I39+J39+K39+B54+C54+D54+E54+F54+G54+H54+I54+J54+K54</f>
        <v>47235471</v>
      </c>
    </row>
    <row r="55" spans="1:12" s="10" customFormat="1" ht="12.75" customHeight="1">
      <c r="A55" s="19" t="s">
        <v>9</v>
      </c>
      <c r="B55" s="26">
        <v>448914</v>
      </c>
      <c r="C55" s="26">
        <v>1957082</v>
      </c>
      <c r="D55" s="26">
        <v>483905</v>
      </c>
      <c r="E55" s="26">
        <v>117248</v>
      </c>
      <c r="F55" s="26">
        <v>1586303</v>
      </c>
      <c r="G55" s="26">
        <v>1301362</v>
      </c>
      <c r="H55" s="26">
        <v>197312</v>
      </c>
      <c r="I55" s="26">
        <v>512936</v>
      </c>
      <c r="J55" s="26">
        <v>1425814</v>
      </c>
      <c r="K55" s="26">
        <v>421780</v>
      </c>
      <c r="L55" s="26">
        <f>C40+B40+D40+E40+F40+G40+H40+I40+J40+K40+B55+C55+D55+E55+F55+G55+H55+I55+J55+K55</f>
        <v>20274101</v>
      </c>
    </row>
    <row r="56" spans="1:12" s="11" customFormat="1" ht="12.75" customHeight="1">
      <c r="A56" s="20" t="s">
        <v>10</v>
      </c>
      <c r="B56" s="27">
        <f aca="true" t="shared" si="18" ref="B56:L56">B55/B54*100</f>
        <v>37.58407804250744</v>
      </c>
      <c r="C56" s="27">
        <f t="shared" si="18"/>
        <v>46.27941617072677</v>
      </c>
      <c r="D56" s="27">
        <f t="shared" si="18"/>
        <v>43.94577987741806</v>
      </c>
      <c r="E56" s="27">
        <f t="shared" si="18"/>
        <v>38.40846999010699</v>
      </c>
      <c r="F56" s="27">
        <f t="shared" si="18"/>
        <v>36.42428250292188</v>
      </c>
      <c r="G56" s="27">
        <f t="shared" si="18"/>
        <v>41.490844583651096</v>
      </c>
      <c r="H56" s="27">
        <f t="shared" si="18"/>
        <v>39.700923146262745</v>
      </c>
      <c r="I56" s="27">
        <f t="shared" si="18"/>
        <v>30.21723186224407</v>
      </c>
      <c r="J56" s="27">
        <f t="shared" si="18"/>
        <v>34.4456343884752</v>
      </c>
      <c r="K56" s="27">
        <f t="shared" si="18"/>
        <v>32.618244810839236</v>
      </c>
      <c r="L56" s="27">
        <f t="shared" si="18"/>
        <v>42.92134823848798</v>
      </c>
    </row>
    <row r="57" spans="1:12" s="10" customFormat="1" ht="12.75" customHeight="1">
      <c r="A57" s="19" t="s">
        <v>11</v>
      </c>
      <c r="B57" s="26">
        <v>392245</v>
      </c>
      <c r="C57" s="26">
        <v>1755537</v>
      </c>
      <c r="D57" s="26">
        <v>429523</v>
      </c>
      <c r="E57" s="26">
        <v>103251</v>
      </c>
      <c r="F57" s="26">
        <v>1435773</v>
      </c>
      <c r="G57" s="26">
        <v>1184011</v>
      </c>
      <c r="H57" s="26">
        <v>176757</v>
      </c>
      <c r="I57" s="26">
        <v>448569</v>
      </c>
      <c r="J57" s="26">
        <v>1236300</v>
      </c>
      <c r="K57" s="26">
        <v>365285</v>
      </c>
      <c r="L57" s="26">
        <f>C42+B42+D42+E42+F42+G42+H42+I42+J42+K42+B57+C57+D57+E57+F57+G57+H57+I57+J57+K57</f>
        <v>17899910</v>
      </c>
    </row>
    <row r="58" spans="1:12" s="11" customFormat="1" ht="12.75" customHeight="1">
      <c r="A58" s="20" t="s">
        <v>10</v>
      </c>
      <c r="B58" s="27">
        <f aca="true" t="shared" si="19" ref="B58:L58">B57/B61*100</f>
        <v>92.4023020186244</v>
      </c>
      <c r="C58" s="27">
        <f t="shared" si="19"/>
        <v>92.86064531895413</v>
      </c>
      <c r="D58" s="27">
        <f t="shared" si="19"/>
        <v>93.17929382771757</v>
      </c>
      <c r="E58" s="27">
        <f t="shared" si="19"/>
        <v>93.00299948657437</v>
      </c>
      <c r="F58" s="27">
        <f t="shared" si="19"/>
        <v>94.03398857529083</v>
      </c>
      <c r="G58" s="27">
        <f t="shared" si="19"/>
        <v>94.5014099255888</v>
      </c>
      <c r="H58" s="27">
        <f t="shared" si="19"/>
        <v>93.90978642014663</v>
      </c>
      <c r="I58" s="27">
        <f t="shared" si="19"/>
        <v>92.96400763493251</v>
      </c>
      <c r="J58" s="27">
        <f t="shared" si="19"/>
        <v>92.07896014752892</v>
      </c>
      <c r="K58" s="27">
        <f t="shared" si="19"/>
        <v>90.37681231134643</v>
      </c>
      <c r="L58" s="27">
        <f t="shared" si="19"/>
        <v>92.27763272760754</v>
      </c>
    </row>
    <row r="59" spans="1:12" s="10" customFormat="1" ht="12.75" customHeight="1">
      <c r="A59" s="19" t="s">
        <v>12</v>
      </c>
      <c r="B59" s="26">
        <v>32252</v>
      </c>
      <c r="C59" s="26">
        <v>134970</v>
      </c>
      <c r="D59" s="26">
        <v>31441</v>
      </c>
      <c r="E59" s="26">
        <v>7768</v>
      </c>
      <c r="F59" s="26">
        <v>91093</v>
      </c>
      <c r="G59" s="26">
        <v>68892</v>
      </c>
      <c r="H59" s="26">
        <v>11463</v>
      </c>
      <c r="I59" s="26">
        <v>33950</v>
      </c>
      <c r="J59" s="26">
        <v>106352</v>
      </c>
      <c r="K59" s="26">
        <v>38895</v>
      </c>
      <c r="L59" s="26">
        <f>C44+B44+D44+E44+F44+G44+H44+I44+J44+K44+B59+C59+D59+E59+F59+G59+H59+I59+J59+K59</f>
        <v>1497976</v>
      </c>
    </row>
    <row r="60" spans="1:12" s="11" customFormat="1" ht="12.75" customHeight="1">
      <c r="A60" s="20" t="s">
        <v>10</v>
      </c>
      <c r="B60" s="27">
        <f aca="true" t="shared" si="20" ref="B60:L60">B59/B61*100</f>
        <v>7.597697981375605</v>
      </c>
      <c r="C60" s="27">
        <f t="shared" si="20"/>
        <v>7.139354681045878</v>
      </c>
      <c r="D60" s="27">
        <f t="shared" si="20"/>
        <v>6.820706172282434</v>
      </c>
      <c r="E60" s="27">
        <f t="shared" si="20"/>
        <v>6.99700051342563</v>
      </c>
      <c r="F60" s="27">
        <f t="shared" si="20"/>
        <v>5.966011424709175</v>
      </c>
      <c r="G60" s="27">
        <f t="shared" si="20"/>
        <v>5.4985900744111875</v>
      </c>
      <c r="H60" s="27">
        <f t="shared" si="20"/>
        <v>6.090213579853363</v>
      </c>
      <c r="I60" s="27">
        <f t="shared" si="20"/>
        <v>7.035992365067489</v>
      </c>
      <c r="J60" s="27">
        <f t="shared" si="20"/>
        <v>7.921039852471079</v>
      </c>
      <c r="K60" s="27">
        <f t="shared" si="20"/>
        <v>9.62318768865357</v>
      </c>
      <c r="L60" s="27">
        <f t="shared" si="20"/>
        <v>7.722367272392466</v>
      </c>
    </row>
    <row r="61" spans="1:12" s="10" customFormat="1" ht="12.75" customHeight="1">
      <c r="A61" s="19" t="s">
        <v>13</v>
      </c>
      <c r="B61" s="26">
        <f aca="true" t="shared" si="21" ref="B61:L61">B57+B59</f>
        <v>424497</v>
      </c>
      <c r="C61" s="26">
        <f t="shared" si="21"/>
        <v>1890507</v>
      </c>
      <c r="D61" s="26">
        <f t="shared" si="21"/>
        <v>460964</v>
      </c>
      <c r="E61" s="26">
        <f t="shared" si="21"/>
        <v>111019</v>
      </c>
      <c r="F61" s="26">
        <f t="shared" si="21"/>
        <v>1526866</v>
      </c>
      <c r="G61" s="26">
        <f t="shared" si="21"/>
        <v>1252903</v>
      </c>
      <c r="H61" s="26">
        <f t="shared" si="21"/>
        <v>188220</v>
      </c>
      <c r="I61" s="26">
        <f t="shared" si="21"/>
        <v>482519</v>
      </c>
      <c r="J61" s="26">
        <f t="shared" si="21"/>
        <v>1342652</v>
      </c>
      <c r="K61" s="26">
        <f t="shared" si="21"/>
        <v>404180</v>
      </c>
      <c r="L61" s="26">
        <f t="shared" si="21"/>
        <v>19397886</v>
      </c>
    </row>
    <row r="62" spans="1:12" s="10" customFormat="1" ht="12.75" customHeight="1">
      <c r="A62" s="19" t="s">
        <v>14</v>
      </c>
      <c r="B62" s="26">
        <v>24417</v>
      </c>
      <c r="C62" s="26">
        <v>66575</v>
      </c>
      <c r="D62" s="26">
        <v>22941</v>
      </c>
      <c r="E62" s="26">
        <v>6229</v>
      </c>
      <c r="F62" s="26">
        <v>59437</v>
      </c>
      <c r="G62" s="26">
        <v>48459</v>
      </c>
      <c r="H62" s="26">
        <v>9092</v>
      </c>
      <c r="I62" s="26">
        <v>30417</v>
      </c>
      <c r="J62" s="26">
        <v>83162</v>
      </c>
      <c r="K62" s="26">
        <v>17600</v>
      </c>
      <c r="L62" s="26">
        <f>C47+B47+D47+E47+F47+G47+H47+I47+J47+K47+B62+C62+D62+E62+F62+G62+H62+I62+J62+K62</f>
        <v>876215</v>
      </c>
    </row>
    <row r="63" spans="1:12" s="11" customFormat="1" ht="12">
      <c r="A63" s="20" t="s">
        <v>15</v>
      </c>
      <c r="B63" s="27">
        <f aca="true" t="shared" si="22" ref="B63:L63">B62/B55*100</f>
        <v>5.439126425105922</v>
      </c>
      <c r="C63" s="27">
        <f t="shared" si="22"/>
        <v>3.4017481127515357</v>
      </c>
      <c r="D63" s="27">
        <f t="shared" si="22"/>
        <v>4.7408065632717165</v>
      </c>
      <c r="E63" s="27">
        <f t="shared" si="22"/>
        <v>5.31267057860262</v>
      </c>
      <c r="F63" s="27">
        <f t="shared" si="22"/>
        <v>3.746888204838546</v>
      </c>
      <c r="G63" s="27">
        <f t="shared" si="22"/>
        <v>3.723714078019798</v>
      </c>
      <c r="H63" s="27">
        <f t="shared" si="22"/>
        <v>4.607930587090496</v>
      </c>
      <c r="I63" s="27">
        <f t="shared" si="22"/>
        <v>5.9299795686011505</v>
      </c>
      <c r="J63" s="27">
        <f t="shared" si="22"/>
        <v>5.832598080815591</v>
      </c>
      <c r="K63" s="27">
        <f t="shared" si="22"/>
        <v>4.172791502679122</v>
      </c>
      <c r="L63" s="27">
        <f t="shared" si="22"/>
        <v>4.321843913079055</v>
      </c>
    </row>
    <row r="64" spans="1:12" s="10" customFormat="1" ht="12">
      <c r="A64" s="19" t="s">
        <v>16</v>
      </c>
      <c r="B64" s="26">
        <v>16481</v>
      </c>
      <c r="C64" s="26">
        <v>38009</v>
      </c>
      <c r="D64" s="26">
        <v>14624</v>
      </c>
      <c r="E64" s="26">
        <v>3564</v>
      </c>
      <c r="F64" s="26">
        <v>35494</v>
      </c>
      <c r="G64" s="26">
        <v>28283</v>
      </c>
      <c r="H64" s="26">
        <v>5290</v>
      </c>
      <c r="I64" s="26">
        <v>18111</v>
      </c>
      <c r="J64" s="26">
        <v>46595</v>
      </c>
      <c r="K64" s="26">
        <v>10820</v>
      </c>
      <c r="L64" s="26">
        <f>C49+B49+D49+E49+F49+G49+H49+I49+J49+K49+B64+C64+D64+E64+F64+G64+H64+I64+J64+K64</f>
        <v>574812</v>
      </c>
    </row>
    <row r="65" spans="1:12" s="11" customFormat="1" ht="12" customHeight="1">
      <c r="A65" s="22" t="s">
        <v>17</v>
      </c>
      <c r="B65" s="28">
        <f aca="true" t="shared" si="23" ref="B65:L65">B64/B62*100</f>
        <v>67.49805463406643</v>
      </c>
      <c r="C65" s="28">
        <f t="shared" si="23"/>
        <v>57.09200150206534</v>
      </c>
      <c r="D65" s="28">
        <f t="shared" si="23"/>
        <v>63.74613138049779</v>
      </c>
      <c r="E65" s="28">
        <f t="shared" si="23"/>
        <v>57.21624658853749</v>
      </c>
      <c r="F65" s="28">
        <f t="shared" si="23"/>
        <v>59.71701128926426</v>
      </c>
      <c r="G65" s="28">
        <f t="shared" si="23"/>
        <v>58.36480323572505</v>
      </c>
      <c r="H65" s="28">
        <f t="shared" si="23"/>
        <v>58.18301803783545</v>
      </c>
      <c r="I65" s="28">
        <f t="shared" si="23"/>
        <v>59.54236117960351</v>
      </c>
      <c r="J65" s="28">
        <f t="shared" si="23"/>
        <v>56.02919602703158</v>
      </c>
      <c r="K65" s="28">
        <f t="shared" si="23"/>
        <v>61.47727272727273</v>
      </c>
      <c r="L65" s="28">
        <f t="shared" si="23"/>
        <v>65.60170734351729</v>
      </c>
    </row>
    <row r="66" spans="1:13" ht="12">
      <c r="A66" s="23" t="s">
        <v>29</v>
      </c>
      <c r="B66" s="14" t="s">
        <v>30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9"/>
    </row>
    <row r="67" spans="3:14" ht="12">
      <c r="C67" s="15"/>
      <c r="D67" s="16"/>
      <c r="E67" s="16"/>
      <c r="F67" s="16"/>
      <c r="G67" s="16"/>
      <c r="H67" s="8"/>
      <c r="I67" s="8"/>
      <c r="J67" s="8"/>
      <c r="K67" s="8"/>
      <c r="L67" s="8"/>
      <c r="M67" s="9"/>
      <c r="N67" s="9"/>
    </row>
    <row r="70" spans="1:14" s="3" customFormat="1" ht="12">
      <c r="A70" s="3" t="s">
        <v>37</v>
      </c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6"/>
      <c r="N70" s="6"/>
    </row>
    <row r="71" spans="1:14" ht="24">
      <c r="A71" s="1"/>
      <c r="B71" s="2" t="s">
        <v>0</v>
      </c>
      <c r="C71" s="1" t="s">
        <v>1</v>
      </c>
      <c r="D71" s="2" t="s">
        <v>2</v>
      </c>
      <c r="E71" s="2" t="s">
        <v>3</v>
      </c>
      <c r="F71" s="2" t="s">
        <v>32</v>
      </c>
      <c r="G71" s="2" t="s">
        <v>4</v>
      </c>
      <c r="H71" s="2" t="s">
        <v>33</v>
      </c>
      <c r="I71" s="1" t="s">
        <v>5</v>
      </c>
      <c r="J71" s="2" t="s">
        <v>6</v>
      </c>
      <c r="K71" s="2" t="s">
        <v>7</v>
      </c>
      <c r="L71" s="8"/>
      <c r="M71" s="9"/>
      <c r="N71" s="9"/>
    </row>
    <row r="72" spans="1:14" s="10" customFormat="1" ht="12.75" customHeight="1">
      <c r="A72" s="19" t="s">
        <v>8</v>
      </c>
      <c r="B72" s="26">
        <v>3624532</v>
      </c>
      <c r="C72" s="26">
        <v>96921</v>
      </c>
      <c r="D72" s="26">
        <v>7701904</v>
      </c>
      <c r="E72" s="26">
        <v>1488178</v>
      </c>
      <c r="F72" s="26">
        <v>716170</v>
      </c>
      <c r="G72" s="26">
        <v>3608469</v>
      </c>
      <c r="H72" s="26">
        <v>1049774</v>
      </c>
      <c r="I72" s="26">
        <v>3348828</v>
      </c>
      <c r="J72" s="26">
        <v>2968125</v>
      </c>
      <c r="K72" s="26">
        <v>681507</v>
      </c>
      <c r="L72" s="8"/>
      <c r="M72" s="9"/>
      <c r="N72" s="9"/>
    </row>
    <row r="73" spans="1:14" s="10" customFormat="1" ht="12.75" customHeight="1">
      <c r="A73" s="19" t="s">
        <v>9</v>
      </c>
      <c r="B73" s="26">
        <v>1866970</v>
      </c>
      <c r="C73" s="26">
        <v>44874</v>
      </c>
      <c r="D73" s="26">
        <v>3678540</v>
      </c>
      <c r="E73" s="26">
        <v>635823</v>
      </c>
      <c r="F73" s="26">
        <v>309555</v>
      </c>
      <c r="G73" s="26">
        <v>1988053</v>
      </c>
      <c r="H73" s="26">
        <v>551226</v>
      </c>
      <c r="I73" s="26">
        <v>1616964</v>
      </c>
      <c r="J73" s="26">
        <v>1016879</v>
      </c>
      <c r="K73" s="26">
        <v>178513</v>
      </c>
      <c r="L73" s="8"/>
      <c r="M73" s="9"/>
      <c r="N73" s="9"/>
    </row>
    <row r="74" spans="1:14" s="11" customFormat="1" ht="12.75" customHeight="1">
      <c r="A74" s="20" t="s">
        <v>10</v>
      </c>
      <c r="B74" s="27">
        <f aca="true" t="shared" si="24" ref="B74:K74">B73/B72*100</f>
        <v>51.50927071412254</v>
      </c>
      <c r="C74" s="27">
        <f t="shared" si="24"/>
        <v>46.29956356207633</v>
      </c>
      <c r="D74" s="27">
        <f t="shared" si="24"/>
        <v>47.76143665254721</v>
      </c>
      <c r="E74" s="27">
        <f t="shared" si="24"/>
        <v>42.72492941032592</v>
      </c>
      <c r="F74" s="27">
        <f t="shared" si="24"/>
        <v>43.22367594286273</v>
      </c>
      <c r="G74" s="27">
        <f t="shared" si="24"/>
        <v>55.0940856080515</v>
      </c>
      <c r="H74" s="27">
        <f t="shared" si="24"/>
        <v>52.50901622634967</v>
      </c>
      <c r="I74" s="27">
        <f t="shared" si="24"/>
        <v>48.2844744489714</v>
      </c>
      <c r="J74" s="27">
        <f t="shared" si="24"/>
        <v>34.259978942935355</v>
      </c>
      <c r="K74" s="27">
        <f t="shared" si="24"/>
        <v>26.19386154507584</v>
      </c>
      <c r="L74" s="12"/>
      <c r="M74" s="13"/>
      <c r="N74" s="13"/>
    </row>
    <row r="75" spans="1:14" s="10" customFormat="1" ht="12.75" customHeight="1">
      <c r="A75" s="19" t="s">
        <v>11</v>
      </c>
      <c r="B75" s="26">
        <v>1665653</v>
      </c>
      <c r="C75" s="26">
        <v>40048</v>
      </c>
      <c r="D75" s="26">
        <v>3307709</v>
      </c>
      <c r="E75" s="26">
        <v>585329</v>
      </c>
      <c r="F75" s="26">
        <v>270427</v>
      </c>
      <c r="G75" s="26">
        <v>1780840</v>
      </c>
      <c r="H75" s="26">
        <v>491257</v>
      </c>
      <c r="I75" s="26">
        <v>1469124</v>
      </c>
      <c r="J75" s="26">
        <v>929538</v>
      </c>
      <c r="K75" s="26">
        <v>161717</v>
      </c>
      <c r="L75" s="8"/>
      <c r="M75" s="9"/>
      <c r="N75" s="9"/>
    </row>
    <row r="76" spans="1:14" s="11" customFormat="1" ht="12.75" customHeight="1">
      <c r="A76" s="20" t="s">
        <v>10</v>
      </c>
      <c r="B76" s="27">
        <f aca="true" t="shared" si="25" ref="B76:K76">B75/B79*100</f>
        <v>93.17785910318045</v>
      </c>
      <c r="C76" s="27">
        <f t="shared" si="25"/>
        <v>94.11543523218651</v>
      </c>
      <c r="D76" s="27">
        <f t="shared" si="25"/>
        <v>93.3142155894716</v>
      </c>
      <c r="E76" s="27">
        <f t="shared" si="25"/>
        <v>94.77554060508909</v>
      </c>
      <c r="F76" s="27">
        <f t="shared" si="25"/>
        <v>92.31764476958737</v>
      </c>
      <c r="G76" s="27">
        <f t="shared" si="25"/>
        <v>93.1302308749485</v>
      </c>
      <c r="H76" s="27">
        <f t="shared" si="25"/>
        <v>92.53548320257683</v>
      </c>
      <c r="I76" s="27">
        <f t="shared" si="25"/>
        <v>94.29641492055444</v>
      </c>
      <c r="J76" s="27">
        <f t="shared" si="25"/>
        <v>94.57933503118092</v>
      </c>
      <c r="K76" s="27">
        <f t="shared" si="25"/>
        <v>93.9428617901292</v>
      </c>
      <c r="L76" s="12"/>
      <c r="M76" s="13"/>
      <c r="N76" s="13"/>
    </row>
    <row r="77" spans="1:14" s="10" customFormat="1" ht="12.75" customHeight="1">
      <c r="A77" s="19" t="s">
        <v>12</v>
      </c>
      <c r="B77" s="26">
        <v>121953</v>
      </c>
      <c r="C77" s="26">
        <v>2504</v>
      </c>
      <c r="D77" s="26">
        <v>236991</v>
      </c>
      <c r="E77" s="26">
        <v>32266</v>
      </c>
      <c r="F77" s="26">
        <v>22504</v>
      </c>
      <c r="G77" s="26">
        <v>131364</v>
      </c>
      <c r="H77" s="26">
        <v>39628</v>
      </c>
      <c r="I77" s="26">
        <v>88861</v>
      </c>
      <c r="J77" s="26">
        <v>53275</v>
      </c>
      <c r="K77" s="26">
        <v>10427</v>
      </c>
      <c r="L77" s="8"/>
      <c r="M77" s="9"/>
      <c r="N77" s="9"/>
    </row>
    <row r="78" spans="1:14" s="11" customFormat="1" ht="12.75" customHeight="1">
      <c r="A78" s="20" t="s">
        <v>10</v>
      </c>
      <c r="B78" s="27">
        <f aca="true" t="shared" si="26" ref="B78:K78">B77/B79*100</f>
        <v>6.822140896819545</v>
      </c>
      <c r="C78" s="27">
        <f t="shared" si="26"/>
        <v>5.884564767813498</v>
      </c>
      <c r="D78" s="27">
        <f t="shared" si="26"/>
        <v>6.685784410528395</v>
      </c>
      <c r="E78" s="27">
        <f t="shared" si="26"/>
        <v>5.224459394910904</v>
      </c>
      <c r="F78" s="27">
        <f t="shared" si="26"/>
        <v>7.682355230412623</v>
      </c>
      <c r="G78" s="27">
        <f t="shared" si="26"/>
        <v>6.869769125051511</v>
      </c>
      <c r="H78" s="27">
        <f t="shared" si="26"/>
        <v>7.464516797423171</v>
      </c>
      <c r="I78" s="27">
        <f t="shared" si="26"/>
        <v>5.703585079445566</v>
      </c>
      <c r="J78" s="27">
        <f t="shared" si="26"/>
        <v>5.420664968819094</v>
      </c>
      <c r="K78" s="27">
        <f t="shared" si="26"/>
        <v>6.057138209870805</v>
      </c>
      <c r="L78" s="12"/>
      <c r="M78" s="13"/>
      <c r="N78" s="13"/>
    </row>
    <row r="79" spans="1:14" s="10" customFormat="1" ht="12.75" customHeight="1">
      <c r="A79" s="19" t="s">
        <v>13</v>
      </c>
      <c r="B79" s="26">
        <f aca="true" t="shared" si="27" ref="B79:K79">B75+B77</f>
        <v>1787606</v>
      </c>
      <c r="C79" s="26">
        <f t="shared" si="27"/>
        <v>42552</v>
      </c>
      <c r="D79" s="26">
        <f t="shared" si="27"/>
        <v>3544700</v>
      </c>
      <c r="E79" s="26">
        <f t="shared" si="27"/>
        <v>617595</v>
      </c>
      <c r="F79" s="26">
        <f t="shared" si="27"/>
        <v>292931</v>
      </c>
      <c r="G79" s="26">
        <f t="shared" si="27"/>
        <v>1912204</v>
      </c>
      <c r="H79" s="26">
        <f t="shared" si="27"/>
        <v>530885</v>
      </c>
      <c r="I79" s="26">
        <f t="shared" si="27"/>
        <v>1557985</v>
      </c>
      <c r="J79" s="26">
        <f t="shared" si="27"/>
        <v>982813</v>
      </c>
      <c r="K79" s="26">
        <f t="shared" si="27"/>
        <v>172144</v>
      </c>
      <c r="L79" s="8"/>
      <c r="M79" s="9"/>
      <c r="N79" s="9"/>
    </row>
    <row r="80" spans="1:14" s="10" customFormat="1" ht="12.75" customHeight="1">
      <c r="A80" s="19" t="s">
        <v>14</v>
      </c>
      <c r="B80" s="26">
        <v>79364</v>
      </c>
      <c r="C80" s="26">
        <v>2322</v>
      </c>
      <c r="D80" s="26">
        <v>133840</v>
      </c>
      <c r="E80" s="26">
        <v>18228</v>
      </c>
      <c r="F80" s="26">
        <v>16624</v>
      </c>
      <c r="G80" s="26">
        <v>75849</v>
      </c>
      <c r="H80" s="26">
        <v>20341</v>
      </c>
      <c r="I80" s="26">
        <v>58979</v>
      </c>
      <c r="J80" s="26">
        <v>34066</v>
      </c>
      <c r="K80" s="26">
        <v>6369</v>
      </c>
      <c r="L80" s="8"/>
      <c r="M80" s="9"/>
      <c r="N80" s="9"/>
    </row>
    <row r="81" spans="1:14" s="11" customFormat="1" ht="12.75" customHeight="1">
      <c r="A81" s="20" t="s">
        <v>15</v>
      </c>
      <c r="B81" s="27">
        <f aca="true" t="shared" si="28" ref="B81:K81">B80/B73*100</f>
        <v>4.2509520774302745</v>
      </c>
      <c r="C81" s="27">
        <f>C80/C73*100</f>
        <v>5.174488567990373</v>
      </c>
      <c r="D81" s="27">
        <f t="shared" si="28"/>
        <v>3.638400017398207</v>
      </c>
      <c r="E81" s="27">
        <f t="shared" si="28"/>
        <v>2.8668355816005398</v>
      </c>
      <c r="F81" s="27">
        <f t="shared" si="28"/>
        <v>5.370289609277834</v>
      </c>
      <c r="G81" s="27">
        <f t="shared" si="28"/>
        <v>3.815240338159999</v>
      </c>
      <c r="H81" s="27">
        <f t="shared" si="28"/>
        <v>3.6901379833317005</v>
      </c>
      <c r="I81" s="27">
        <f t="shared" si="28"/>
        <v>3.6475147251268427</v>
      </c>
      <c r="J81" s="27">
        <f t="shared" si="28"/>
        <v>3.3500544312548493</v>
      </c>
      <c r="K81" s="27">
        <f t="shared" si="28"/>
        <v>3.567807386576888</v>
      </c>
      <c r="L81" s="12"/>
      <c r="M81" s="13"/>
      <c r="N81" s="13"/>
    </row>
    <row r="82" spans="1:14" s="10" customFormat="1" ht="12.75" customHeight="1">
      <c r="A82" s="19" t="s">
        <v>16</v>
      </c>
      <c r="B82" s="26">
        <v>46204</v>
      </c>
      <c r="C82" s="26">
        <v>1782</v>
      </c>
      <c r="D82" s="26">
        <v>93385</v>
      </c>
      <c r="E82" s="26">
        <v>11483</v>
      </c>
      <c r="F82" s="26">
        <v>12615</v>
      </c>
      <c r="G82" s="26">
        <v>49433</v>
      </c>
      <c r="H82" s="26">
        <v>13083</v>
      </c>
      <c r="I82" s="26">
        <v>41589</v>
      </c>
      <c r="J82" s="26">
        <v>21145</v>
      </c>
      <c r="K82" s="26">
        <v>4054</v>
      </c>
      <c r="L82" s="8"/>
      <c r="M82" s="9"/>
      <c r="N82" s="9"/>
    </row>
    <row r="83" spans="1:14" s="11" customFormat="1" ht="12.75" customHeight="1">
      <c r="A83" s="22" t="s">
        <v>17</v>
      </c>
      <c r="B83" s="28">
        <f aca="true" t="shared" si="29" ref="B83:K83">B82/B80*100</f>
        <v>58.21783176251197</v>
      </c>
      <c r="C83" s="28">
        <f t="shared" si="29"/>
        <v>76.74418604651163</v>
      </c>
      <c r="D83" s="28">
        <f t="shared" si="29"/>
        <v>69.77361028093244</v>
      </c>
      <c r="E83" s="28">
        <f t="shared" si="29"/>
        <v>62.99648891814791</v>
      </c>
      <c r="F83" s="28">
        <f t="shared" si="29"/>
        <v>75.88426371511068</v>
      </c>
      <c r="G83" s="28">
        <f t="shared" si="29"/>
        <v>65.17290933301692</v>
      </c>
      <c r="H83" s="28">
        <f t="shared" si="29"/>
        <v>64.31837176146699</v>
      </c>
      <c r="I83" s="28">
        <f t="shared" si="29"/>
        <v>70.51492904254056</v>
      </c>
      <c r="J83" s="28">
        <f t="shared" si="29"/>
        <v>62.07068631480068</v>
      </c>
      <c r="K83" s="28">
        <f t="shared" si="29"/>
        <v>63.65206468833412</v>
      </c>
      <c r="L83" s="12"/>
      <c r="M83" s="13"/>
      <c r="N83" s="13"/>
    </row>
    <row r="84" spans="1:14" ht="12">
      <c r="A84" s="21"/>
      <c r="D84" s="5"/>
      <c r="E84" s="8"/>
      <c r="F84" s="8"/>
      <c r="G84" s="8"/>
      <c r="H84" s="8"/>
      <c r="I84" s="8"/>
      <c r="J84" s="8"/>
      <c r="K84" s="8"/>
      <c r="L84" s="8"/>
      <c r="M84" s="9"/>
      <c r="N84" s="9"/>
    </row>
    <row r="85" spans="1:12" ht="12">
      <c r="A85" s="29"/>
      <c r="B85" s="29" t="s">
        <v>18</v>
      </c>
      <c r="C85" s="29" t="s">
        <v>19</v>
      </c>
      <c r="D85" s="29" t="s">
        <v>20</v>
      </c>
      <c r="E85" s="29" t="s">
        <v>21</v>
      </c>
      <c r="F85" s="29" t="s">
        <v>22</v>
      </c>
      <c r="G85" s="29" t="s">
        <v>23</v>
      </c>
      <c r="H85" s="29" t="s">
        <v>24</v>
      </c>
      <c r="I85" s="29" t="s">
        <v>25</v>
      </c>
      <c r="J85" s="29" t="s">
        <v>26</v>
      </c>
      <c r="K85" s="29" t="s">
        <v>27</v>
      </c>
      <c r="L85" s="29" t="s">
        <v>31</v>
      </c>
    </row>
    <row r="86" spans="1:12" ht="1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 t="s">
        <v>28</v>
      </c>
    </row>
    <row r="87" spans="1:12" s="10" customFormat="1" ht="12.75" customHeight="1">
      <c r="A87" s="19" t="s">
        <v>8</v>
      </c>
      <c r="B87" s="26">
        <v>1194426</v>
      </c>
      <c r="C87" s="26">
        <v>4228839</v>
      </c>
      <c r="D87" s="26">
        <v>1101141</v>
      </c>
      <c r="E87" s="26">
        <v>305268</v>
      </c>
      <c r="F87" s="26">
        <v>4355070</v>
      </c>
      <c r="G87" s="26">
        <v>3136504</v>
      </c>
      <c r="H87" s="26">
        <v>496834</v>
      </c>
      <c r="I87" s="26">
        <v>1697495</v>
      </c>
      <c r="J87" s="26">
        <v>4139317</v>
      </c>
      <c r="K87" s="26">
        <v>1293081</v>
      </c>
      <c r="L87" s="26">
        <f>C72+B72+D72+E72+F72+G72+H72+I72+J72+K72+B87+C87+D87+E87+F87+G87+H87+I87+J87+K87</f>
        <v>47232383</v>
      </c>
    </row>
    <row r="88" spans="1:12" s="10" customFormat="1" ht="12.75" customHeight="1">
      <c r="A88" s="19" t="s">
        <v>9</v>
      </c>
      <c r="B88" s="26">
        <v>454264</v>
      </c>
      <c r="C88" s="26">
        <v>1969544</v>
      </c>
      <c r="D88" s="26">
        <v>484428</v>
      </c>
      <c r="E88" s="26">
        <v>117278</v>
      </c>
      <c r="F88" s="26">
        <v>1588664</v>
      </c>
      <c r="G88" s="26">
        <v>1301416</v>
      </c>
      <c r="H88" s="26">
        <v>197724</v>
      </c>
      <c r="I88" s="26">
        <v>514216</v>
      </c>
      <c r="J88" s="26">
        <v>1426589</v>
      </c>
      <c r="K88" s="26">
        <v>422850</v>
      </c>
      <c r="L88" s="26">
        <f>C73+B73+D73+E73+F73+G73+H73+I73+J73+K73+B88+C88+D88+E88+F88+G88+H88+I88+J88+K88</f>
        <v>20364370</v>
      </c>
    </row>
    <row r="89" spans="1:12" s="11" customFormat="1" ht="12.75" customHeight="1">
      <c r="A89" s="20" t="s">
        <v>10</v>
      </c>
      <c r="B89" s="27">
        <f aca="true" t="shared" si="30" ref="B89:L89">B88/B87*100</f>
        <v>38.031991935875475</v>
      </c>
      <c r="C89" s="27">
        <f t="shared" si="30"/>
        <v>46.57410698302773</v>
      </c>
      <c r="D89" s="27">
        <f t="shared" si="30"/>
        <v>43.99327606546301</v>
      </c>
      <c r="E89" s="27">
        <f t="shared" si="30"/>
        <v>38.41804578272207</v>
      </c>
      <c r="F89" s="27">
        <f t="shared" si="30"/>
        <v>36.47849517918196</v>
      </c>
      <c r="G89" s="27">
        <f t="shared" si="30"/>
        <v>41.49256624573091</v>
      </c>
      <c r="H89" s="27">
        <f t="shared" si="30"/>
        <v>39.79679329514486</v>
      </c>
      <c r="I89" s="27">
        <f t="shared" si="30"/>
        <v>30.292637091714557</v>
      </c>
      <c r="J89" s="27">
        <f t="shared" si="30"/>
        <v>34.464357284064015</v>
      </c>
      <c r="K89" s="27">
        <f t="shared" si="30"/>
        <v>32.700967688799075</v>
      </c>
      <c r="L89" s="27">
        <f t="shared" si="30"/>
        <v>43.11527114776318</v>
      </c>
    </row>
    <row r="90" spans="1:12" s="10" customFormat="1" ht="12.75" customHeight="1">
      <c r="A90" s="19" t="s">
        <v>11</v>
      </c>
      <c r="B90" s="26">
        <v>411302</v>
      </c>
      <c r="C90" s="26">
        <v>1773817</v>
      </c>
      <c r="D90" s="26">
        <v>429511</v>
      </c>
      <c r="E90" s="26">
        <v>102124</v>
      </c>
      <c r="F90" s="26">
        <v>1446846</v>
      </c>
      <c r="G90" s="26">
        <v>1172255</v>
      </c>
      <c r="H90" s="26">
        <v>175904</v>
      </c>
      <c r="I90" s="26">
        <v>455641</v>
      </c>
      <c r="J90" s="26">
        <v>1244490</v>
      </c>
      <c r="K90" s="26">
        <v>374155</v>
      </c>
      <c r="L90" s="26">
        <f>C75+B75+D75+E75+F75+G75+H75+I75+J75+K75+B90+C90+D90+E90+F90+G90+H90+I90+J90+K90</f>
        <v>18287687</v>
      </c>
    </row>
    <row r="91" spans="1:12" s="11" customFormat="1" ht="12.75" customHeight="1">
      <c r="A91" s="20" t="s">
        <v>10</v>
      </c>
      <c r="B91" s="27">
        <f aca="true" t="shared" si="31" ref="B91:L91">B90/B94*100</f>
        <v>94.55696609943492</v>
      </c>
      <c r="C91" s="27">
        <f t="shared" si="31"/>
        <v>93.63525989896485</v>
      </c>
      <c r="D91" s="27">
        <f t="shared" si="31"/>
        <v>93.08723101296687</v>
      </c>
      <c r="E91" s="27">
        <f t="shared" si="31"/>
        <v>92.31714923659636</v>
      </c>
      <c r="F91" s="27">
        <f t="shared" si="31"/>
        <v>94.54569454373416</v>
      </c>
      <c r="G91" s="27">
        <f t="shared" si="31"/>
        <v>93.06476915113542</v>
      </c>
      <c r="H91" s="27">
        <f t="shared" si="31"/>
        <v>93.57591233109905</v>
      </c>
      <c r="I91" s="27">
        <f t="shared" si="31"/>
        <v>93.8119729213335</v>
      </c>
      <c r="J91" s="27">
        <f t="shared" si="31"/>
        <v>92.50994238989036</v>
      </c>
      <c r="K91" s="27">
        <f t="shared" si="31"/>
        <v>92.12622466039451</v>
      </c>
      <c r="L91" s="27">
        <f t="shared" si="31"/>
        <v>93.50585889065835</v>
      </c>
    </row>
    <row r="92" spans="1:12" s="10" customFormat="1" ht="12.75" customHeight="1">
      <c r="A92" s="19" t="s">
        <v>12</v>
      </c>
      <c r="B92" s="26">
        <v>23676</v>
      </c>
      <c r="C92" s="26">
        <v>120573</v>
      </c>
      <c r="D92" s="26">
        <v>31896</v>
      </c>
      <c r="E92" s="26">
        <v>8499</v>
      </c>
      <c r="F92" s="26">
        <v>83468</v>
      </c>
      <c r="G92" s="26">
        <v>87357</v>
      </c>
      <c r="H92" s="26">
        <v>12076</v>
      </c>
      <c r="I92" s="26">
        <v>30055</v>
      </c>
      <c r="J92" s="26">
        <v>100760</v>
      </c>
      <c r="K92" s="26">
        <v>31978</v>
      </c>
      <c r="L92" s="26">
        <f>C77+B77+D77+E77+F77+G77+H77+I77+J77+K77+B92+C92+D92+E92+F92+G92+H92+I92+J92+K92</f>
        <v>1270111</v>
      </c>
    </row>
    <row r="93" spans="1:12" s="11" customFormat="1" ht="12.75" customHeight="1">
      <c r="A93" s="20" t="s">
        <v>10</v>
      </c>
      <c r="B93" s="27">
        <f aca="true" t="shared" si="32" ref="B93:L93">B92/B94*100</f>
        <v>5.443033900565086</v>
      </c>
      <c r="C93" s="27">
        <f t="shared" si="32"/>
        <v>6.364740101035162</v>
      </c>
      <c r="D93" s="27">
        <f t="shared" si="32"/>
        <v>6.9127689870331395</v>
      </c>
      <c r="E93" s="27">
        <f t="shared" si="32"/>
        <v>7.682850763403633</v>
      </c>
      <c r="F93" s="27">
        <f t="shared" si="32"/>
        <v>5.454305456265838</v>
      </c>
      <c r="G93" s="27">
        <f t="shared" si="32"/>
        <v>6.93523084886457</v>
      </c>
      <c r="H93" s="27">
        <f t="shared" si="32"/>
        <v>6.424087668900946</v>
      </c>
      <c r="I93" s="27">
        <f t="shared" si="32"/>
        <v>6.188027078666491</v>
      </c>
      <c r="J93" s="27">
        <f t="shared" si="32"/>
        <v>7.490057610109645</v>
      </c>
      <c r="K93" s="27">
        <f t="shared" si="32"/>
        <v>7.873775339605499</v>
      </c>
      <c r="L93" s="27">
        <f t="shared" si="32"/>
        <v>6.494141109341654</v>
      </c>
    </row>
    <row r="94" spans="1:12" s="10" customFormat="1" ht="12.75" customHeight="1">
      <c r="A94" s="19" t="s">
        <v>13</v>
      </c>
      <c r="B94" s="26">
        <f aca="true" t="shared" si="33" ref="B94:L94">B90+B92</f>
        <v>434978</v>
      </c>
      <c r="C94" s="26">
        <f t="shared" si="33"/>
        <v>1894390</v>
      </c>
      <c r="D94" s="26">
        <f t="shared" si="33"/>
        <v>461407</v>
      </c>
      <c r="E94" s="26">
        <v>110623</v>
      </c>
      <c r="F94" s="26">
        <f t="shared" si="33"/>
        <v>1530314</v>
      </c>
      <c r="G94" s="26">
        <f t="shared" si="33"/>
        <v>1259612</v>
      </c>
      <c r="H94" s="26">
        <f t="shared" si="33"/>
        <v>187980</v>
      </c>
      <c r="I94" s="26">
        <f t="shared" si="33"/>
        <v>485696</v>
      </c>
      <c r="J94" s="26">
        <f t="shared" si="33"/>
        <v>1345250</v>
      </c>
      <c r="K94" s="26">
        <f t="shared" si="33"/>
        <v>406133</v>
      </c>
      <c r="L94" s="26">
        <f t="shared" si="33"/>
        <v>19557798</v>
      </c>
    </row>
    <row r="95" spans="1:12" s="10" customFormat="1" ht="12.75" customHeight="1">
      <c r="A95" s="19" t="s">
        <v>14</v>
      </c>
      <c r="B95" s="26">
        <v>19286</v>
      </c>
      <c r="C95" s="26">
        <v>75154</v>
      </c>
      <c r="D95" s="26">
        <v>23021</v>
      </c>
      <c r="E95" s="26">
        <v>6655</v>
      </c>
      <c r="F95" s="26">
        <v>58350</v>
      </c>
      <c r="G95" s="26">
        <v>41804</v>
      </c>
      <c r="H95" s="26">
        <v>9744</v>
      </c>
      <c r="I95" s="26">
        <v>28520</v>
      </c>
      <c r="J95" s="26">
        <v>81339</v>
      </c>
      <c r="K95" s="26">
        <v>16717</v>
      </c>
      <c r="L95" s="26">
        <f>C80+B80+D80+E80+F80+G80+H80+I80+J80+K80+B95+C95+D95+E95+F95+G95+H95+I95+J95+K95</f>
        <v>806572</v>
      </c>
    </row>
    <row r="96" spans="1:12" s="11" customFormat="1" ht="12">
      <c r="A96" s="20" t="s">
        <v>15</v>
      </c>
      <c r="B96" s="27">
        <f aca="true" t="shared" si="34" ref="B96:L96">B95/B88*100</f>
        <v>4.245548843844108</v>
      </c>
      <c r="C96" s="27">
        <f t="shared" si="34"/>
        <v>3.8158071106814573</v>
      </c>
      <c r="D96" s="27">
        <f t="shared" si="34"/>
        <v>4.7522025977028575</v>
      </c>
      <c r="E96" s="27">
        <f t="shared" si="34"/>
        <v>5.674551066696226</v>
      </c>
      <c r="F96" s="27">
        <f t="shared" si="34"/>
        <v>3.672897478636137</v>
      </c>
      <c r="G96" s="27">
        <f t="shared" si="34"/>
        <v>3.2121934877087726</v>
      </c>
      <c r="H96" s="27">
        <f t="shared" si="34"/>
        <v>4.928081568246647</v>
      </c>
      <c r="I96" s="27">
        <f t="shared" si="34"/>
        <v>5.5463073883348635</v>
      </c>
      <c r="J96" s="27">
        <f t="shared" si="34"/>
        <v>5.7016421688376955</v>
      </c>
      <c r="K96" s="27">
        <f t="shared" si="34"/>
        <v>3.9534113751921485</v>
      </c>
      <c r="L96" s="27">
        <f t="shared" si="34"/>
        <v>3.960701951496658</v>
      </c>
    </row>
    <row r="97" spans="1:12" s="10" customFormat="1" ht="12">
      <c r="A97" s="19" t="s">
        <v>16</v>
      </c>
      <c r="B97" s="26">
        <v>12194</v>
      </c>
      <c r="C97" s="26">
        <v>35934</v>
      </c>
      <c r="D97" s="26">
        <v>14408</v>
      </c>
      <c r="E97" s="26">
        <v>3696</v>
      </c>
      <c r="F97" s="26">
        <v>33836</v>
      </c>
      <c r="G97" s="26">
        <v>30250</v>
      </c>
      <c r="H97" s="26">
        <v>5280</v>
      </c>
      <c r="I97" s="26">
        <v>14098</v>
      </c>
      <c r="J97" s="26">
        <v>45056</v>
      </c>
      <c r="K97" s="26">
        <v>10047</v>
      </c>
      <c r="L97" s="26">
        <f>C82+B82+D82+E82+F82+G82+H82+I82+J82+K82+B97+C97+D97+E97+F97+G97+H97+I97+J97+K97</f>
        <v>499572</v>
      </c>
    </row>
    <row r="98" spans="1:12" s="11" customFormat="1" ht="12" customHeight="1">
      <c r="A98" s="22" t="s">
        <v>17</v>
      </c>
      <c r="B98" s="28">
        <f aca="true" t="shared" si="35" ref="B98:L98">B97/B95*100</f>
        <v>63.22721144871928</v>
      </c>
      <c r="C98" s="28">
        <f t="shared" si="35"/>
        <v>47.81382228490832</v>
      </c>
      <c r="D98" s="28">
        <f t="shared" si="35"/>
        <v>62.58633421658486</v>
      </c>
      <c r="E98" s="28">
        <f t="shared" si="35"/>
        <v>55.53719008264463</v>
      </c>
      <c r="F98" s="28">
        <f t="shared" si="35"/>
        <v>57.98800342759212</v>
      </c>
      <c r="G98" s="28">
        <f t="shared" si="35"/>
        <v>72.36149650751125</v>
      </c>
      <c r="H98" s="28">
        <f t="shared" si="35"/>
        <v>54.187192118226605</v>
      </c>
      <c r="I98" s="28">
        <f t="shared" si="35"/>
        <v>49.43197755960729</v>
      </c>
      <c r="J98" s="28">
        <f t="shared" si="35"/>
        <v>55.39286197273141</v>
      </c>
      <c r="K98" s="28">
        <f t="shared" si="35"/>
        <v>60.100496500568276</v>
      </c>
      <c r="L98" s="28">
        <f t="shared" si="35"/>
        <v>61.937681942839575</v>
      </c>
    </row>
    <row r="99" spans="1:14" ht="12">
      <c r="A99" s="23" t="s">
        <v>29</v>
      </c>
      <c r="B99" s="14" t="s">
        <v>30</v>
      </c>
      <c r="C99" s="15"/>
      <c r="D99" s="16"/>
      <c r="E99" s="16"/>
      <c r="F99" s="16"/>
      <c r="G99" s="16"/>
      <c r="H99" s="8"/>
      <c r="I99" s="8"/>
      <c r="J99" s="8"/>
      <c r="K99" s="8"/>
      <c r="L99" s="8"/>
      <c r="M99" s="9"/>
      <c r="N99" s="9"/>
    </row>
  </sheetData>
  <mergeCells count="36"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A85:A86"/>
    <mergeCell ref="B85:B86"/>
    <mergeCell ref="C85:C86"/>
    <mergeCell ref="D85:D86"/>
    <mergeCell ref="E85:E86"/>
    <mergeCell ref="F85:F86"/>
    <mergeCell ref="G85:G86"/>
    <mergeCell ref="L85:L86"/>
    <mergeCell ref="H85:H86"/>
    <mergeCell ref="I85:I86"/>
    <mergeCell ref="J85:J86"/>
    <mergeCell ref="K85:K86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Susy</cp:lastModifiedBy>
  <dcterms:modified xsi:type="dcterms:W3CDTF">2003-04-29T08:04:31Z</dcterms:modified>
  <cp:category/>
  <cp:version/>
  <cp:contentType/>
  <cp:contentStatus/>
</cp:coreProperties>
</file>