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9720" windowHeight="7050" activeTab="0"/>
  </bookViews>
  <sheets>
    <sheet name="REFER87" sheetId="1" r:id="rId1"/>
  </sheets>
  <definedNames/>
  <calcPr fullCalcOnLoad="1"/>
</workbook>
</file>

<file path=xl/sharedStrings.xml><?xml version="1.0" encoding="utf-8"?>
<sst xmlns="http://schemas.openxmlformats.org/spreadsheetml/2006/main" count="247" uniqueCount="41">
  <si>
    <t>Piemonte</t>
  </si>
  <si>
    <t>Valle D'Aosta</t>
  </si>
  <si>
    <t>Lombardia</t>
  </si>
  <si>
    <t>Liguria</t>
  </si>
  <si>
    <t>Veneto</t>
  </si>
  <si>
    <t>Emilia-Romagna</t>
  </si>
  <si>
    <t>Toscana</t>
  </si>
  <si>
    <t>Umbria</t>
  </si>
  <si>
    <t>Elettori</t>
  </si>
  <si>
    <t>Votanti</t>
  </si>
  <si>
    <t>%</t>
  </si>
  <si>
    <t>Voti favorevoli</t>
  </si>
  <si>
    <t>Voti contrari</t>
  </si>
  <si>
    <t>Totale voti validi</t>
  </si>
  <si>
    <t>Voti non validi</t>
  </si>
  <si>
    <t>% sui votanti</t>
  </si>
  <si>
    <t>di cui schede bianche</t>
  </si>
  <si>
    <t>% sui voti non validi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</si>
  <si>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</si>
  <si>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</si>
  <si>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</si>
  <si>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</si>
  <si>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</si>
  <si>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</si>
  <si>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</si>
  <si>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</si>
  <si>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</si>
  <si>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</si>
  <si>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nazionale</t>
  </si>
  <si>
    <t>Fonte:</t>
  </si>
  <si>
    <t>Ministero dell'Interno -Direzione generale dell'amministrazione civile- Direzione centrale per i servizi elettorali- Referendum popolari dell'8 novembre 1987.</t>
  </si>
  <si>
    <t>*Le differenze nel numero degli elettori dei singoli referendum sono dovute a discordanze riscontrate dall'Ufficio Centrale per il Referendum in alcuni verbali.</t>
  </si>
  <si>
    <t>Riepilogo Nazionale</t>
  </si>
  <si>
    <t>Trentino-Alto A.</t>
  </si>
  <si>
    <t>Friuli-V.Giulia</t>
  </si>
  <si>
    <t>Referendum popolari, 8 novembre 1987*.</t>
  </si>
  <si>
    <t>Referendum popolare 8 novembre 1987 n° 1: "Responsabilità civile del giudice".</t>
  </si>
  <si>
    <t>Referendum popolare 8 novembre 1987 n°2: "Commissione inquirente".</t>
  </si>
  <si>
    <t>Referendum popolare 8 novembre 1987 n°3: "Localizzazione delle centrali nucleari".</t>
  </si>
  <si>
    <t>Referendum popolare 8 novembre 1987 n°4: "Contributi agli enti locali".</t>
  </si>
  <si>
    <t>Referendum popolare 8 novembre 1987 n°5: "Divieto di partecipazione Enel ad impianti nucleari all'estero".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</si>
</sst>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 indent="1"/>
    </xf>
    <xf numFmtId="170" fontId="6" fillId="0" borderId="0" xfId="0" applyNumberFormat="1" applyFont="1" applyAlignment="1">
      <alignment horizontal="right" indent="1"/>
    </xf>
    <xf numFmtId="170" fontId="6" fillId="0" borderId="2" xfId="0" applyNumberFormat="1" applyFont="1" applyBorder="1" applyAlignment="1">
      <alignment horizontal="right" inden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7109375" style="7" customWidth="1"/>
    <col min="2" max="12" width="10.7109375" style="7" customWidth="1"/>
    <col min="13" max="16384" width="9.140625" style="7" customWidth="1"/>
  </cols>
  <sheetData>
    <row r="1" spans="1:12" ht="18.75">
      <c r="A1" s="25" t="s">
        <v>35</v>
      </c>
      <c r="B1" s="18"/>
      <c r="C1" s="17"/>
      <c r="D1" s="18"/>
      <c r="E1" s="18"/>
      <c r="F1" s="18"/>
      <c r="G1" s="18"/>
      <c r="H1" s="18"/>
      <c r="I1" s="18"/>
      <c r="J1" s="18"/>
      <c r="K1" s="18"/>
      <c r="L1" s="18"/>
    </row>
    <row r="4" spans="1:14" s="3" customFormat="1" ht="12">
      <c r="A4" s="3" t="s">
        <v>36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6"/>
      <c r="N4" s="6"/>
    </row>
    <row r="5" spans="1:14" ht="24">
      <c r="A5" s="1"/>
      <c r="B5" s="2" t="s">
        <v>0</v>
      </c>
      <c r="C5" s="1" t="s">
        <v>1</v>
      </c>
      <c r="D5" s="2" t="s">
        <v>2</v>
      </c>
      <c r="E5" s="2" t="s">
        <v>3</v>
      </c>
      <c r="F5" s="2" t="s">
        <v>33</v>
      </c>
      <c r="G5" s="2" t="s">
        <v>4</v>
      </c>
      <c r="H5" s="2" t="s">
        <v>34</v>
      </c>
      <c r="I5" s="1" t="s">
        <v>5</v>
      </c>
      <c r="J5" s="2" t="s">
        <v>6</v>
      </c>
      <c r="K5" s="2" t="s">
        <v>7</v>
      </c>
      <c r="L5" s="8"/>
      <c r="M5" s="9"/>
      <c r="N5" s="9"/>
    </row>
    <row r="6" spans="1:14" s="10" customFormat="1" ht="12.75" customHeight="1">
      <c r="A6" s="19" t="s">
        <v>8</v>
      </c>
      <c r="B6" s="26">
        <v>3587347</v>
      </c>
      <c r="C6" s="26">
        <v>94209</v>
      </c>
      <c r="D6" s="26">
        <v>7112827</v>
      </c>
      <c r="E6" s="26">
        <v>1486790</v>
      </c>
      <c r="F6" s="26">
        <v>701516</v>
      </c>
      <c r="G6" s="26">
        <v>3560669</v>
      </c>
      <c r="H6" s="26">
        <v>1034158</v>
      </c>
      <c r="I6" s="26">
        <v>3282811</v>
      </c>
      <c r="J6" s="26">
        <v>2941520</v>
      </c>
      <c r="K6" s="26">
        <v>671336</v>
      </c>
      <c r="L6" s="8"/>
      <c r="M6" s="9"/>
      <c r="N6" s="9"/>
    </row>
    <row r="7" spans="1:14" s="10" customFormat="1" ht="12.75" customHeight="1">
      <c r="A7" s="19" t="s">
        <v>9</v>
      </c>
      <c r="B7" s="26">
        <v>2503029</v>
      </c>
      <c r="C7" s="26">
        <v>62192</v>
      </c>
      <c r="D7" s="26">
        <v>5137968</v>
      </c>
      <c r="E7" s="26">
        <v>943553</v>
      </c>
      <c r="F7" s="26">
        <v>509301</v>
      </c>
      <c r="G7" s="26">
        <v>2638612</v>
      </c>
      <c r="H7" s="26">
        <v>720083</v>
      </c>
      <c r="I7" s="26">
        <v>2636551</v>
      </c>
      <c r="J7" s="26">
        <v>2116769</v>
      </c>
      <c r="K7" s="26">
        <v>492335</v>
      </c>
      <c r="L7" s="8"/>
      <c r="M7" s="9"/>
      <c r="N7" s="9"/>
    </row>
    <row r="8" spans="1:14" s="11" customFormat="1" ht="12.75" customHeight="1">
      <c r="A8" s="20" t="s">
        <v>10</v>
      </c>
      <c r="B8" s="27">
        <f aca="true" t="shared" si="0" ref="B8:K8">B7/B6*100</f>
        <v>69.77381892523918</v>
      </c>
      <c r="C8" s="27">
        <f t="shared" si="0"/>
        <v>66.01492426413613</v>
      </c>
      <c r="D8" s="27">
        <f t="shared" si="0"/>
        <v>72.23524486115015</v>
      </c>
      <c r="E8" s="27">
        <f t="shared" si="0"/>
        <v>63.46242576288515</v>
      </c>
      <c r="F8" s="27">
        <f t="shared" si="0"/>
        <v>72.6000547385947</v>
      </c>
      <c r="G8" s="27">
        <f t="shared" si="0"/>
        <v>74.10438881008035</v>
      </c>
      <c r="H8" s="27">
        <f t="shared" si="0"/>
        <v>69.62988247443815</v>
      </c>
      <c r="I8" s="27">
        <f t="shared" si="0"/>
        <v>80.3138225136933</v>
      </c>
      <c r="J8" s="27">
        <f t="shared" si="0"/>
        <v>71.96174086866654</v>
      </c>
      <c r="K8" s="27">
        <f t="shared" si="0"/>
        <v>73.33660045044508</v>
      </c>
      <c r="L8" s="12"/>
      <c r="M8" s="13"/>
      <c r="N8" s="13"/>
    </row>
    <row r="9" spans="1:14" s="10" customFormat="1" ht="12.75" customHeight="1">
      <c r="A9" s="19" t="s">
        <v>11</v>
      </c>
      <c r="B9" s="26">
        <v>1694531</v>
      </c>
      <c r="C9" s="26">
        <v>41705</v>
      </c>
      <c r="D9" s="26">
        <v>3486953</v>
      </c>
      <c r="E9" s="26">
        <v>655745</v>
      </c>
      <c r="F9" s="26">
        <v>343588</v>
      </c>
      <c r="G9" s="26">
        <v>1820312</v>
      </c>
      <c r="H9" s="26">
        <v>506186</v>
      </c>
      <c r="I9" s="26">
        <v>1951511</v>
      </c>
      <c r="J9" s="26">
        <v>1568342</v>
      </c>
      <c r="K9" s="26">
        <v>361947</v>
      </c>
      <c r="L9" s="8"/>
      <c r="M9" s="9"/>
      <c r="N9" s="9"/>
    </row>
    <row r="10" spans="1:14" s="11" customFormat="1" ht="12.75" customHeight="1">
      <c r="A10" s="20" t="s">
        <v>10</v>
      </c>
      <c r="B10" s="27">
        <f aca="true" t="shared" si="1" ref="B10:K10">B9/B13*100</f>
        <v>78.42309748213009</v>
      </c>
      <c r="C10" s="27">
        <f t="shared" si="1"/>
        <v>80.19267007652962</v>
      </c>
      <c r="D10" s="27">
        <f t="shared" si="1"/>
        <v>77.89443609096459</v>
      </c>
      <c r="E10" s="27">
        <f t="shared" si="1"/>
        <v>78.82412619649504</v>
      </c>
      <c r="F10" s="27">
        <f t="shared" si="1"/>
        <v>79.2698429544044</v>
      </c>
      <c r="G10" s="27">
        <f t="shared" si="1"/>
        <v>79.18538296970851</v>
      </c>
      <c r="H10" s="27">
        <f t="shared" si="1"/>
        <v>78.96115322038446</v>
      </c>
      <c r="I10" s="27">
        <f t="shared" si="1"/>
        <v>82.45872227940568</v>
      </c>
      <c r="J10" s="27">
        <f t="shared" si="1"/>
        <v>83.37632373580573</v>
      </c>
      <c r="K10" s="27">
        <f t="shared" si="1"/>
        <v>83.63012511697224</v>
      </c>
      <c r="L10" s="12"/>
      <c r="M10" s="13"/>
      <c r="N10" s="13"/>
    </row>
    <row r="11" spans="1:14" s="10" customFormat="1" ht="12.75" customHeight="1">
      <c r="A11" s="19" t="s">
        <v>12</v>
      </c>
      <c r="B11" s="26">
        <v>466224</v>
      </c>
      <c r="C11" s="26">
        <v>10301</v>
      </c>
      <c r="D11" s="26">
        <v>989558</v>
      </c>
      <c r="E11" s="26">
        <v>176164</v>
      </c>
      <c r="F11" s="26">
        <v>89853</v>
      </c>
      <c r="G11" s="26">
        <v>478486</v>
      </c>
      <c r="H11" s="26">
        <v>134871</v>
      </c>
      <c r="I11" s="26">
        <v>415141</v>
      </c>
      <c r="J11" s="26">
        <v>312698</v>
      </c>
      <c r="K11" s="26">
        <v>70848</v>
      </c>
      <c r="L11" s="8"/>
      <c r="M11" s="9"/>
      <c r="N11" s="9"/>
    </row>
    <row r="12" spans="1:14" s="11" customFormat="1" ht="12.75" customHeight="1">
      <c r="A12" s="20" t="s">
        <v>10</v>
      </c>
      <c r="B12" s="27">
        <f aca="true" t="shared" si="2" ref="B12:K12">B11/B13*100</f>
        <v>21.57690251786991</v>
      </c>
      <c r="C12" s="27">
        <f t="shared" si="2"/>
        <v>19.80732992347037</v>
      </c>
      <c r="D12" s="27">
        <f t="shared" si="2"/>
        <v>22.105563909035407</v>
      </c>
      <c r="E12" s="27">
        <f t="shared" si="2"/>
        <v>21.17587380350495</v>
      </c>
      <c r="F12" s="27">
        <f t="shared" si="2"/>
        <v>20.730157045595593</v>
      </c>
      <c r="G12" s="27">
        <f t="shared" si="2"/>
        <v>20.814617030291483</v>
      </c>
      <c r="H12" s="27">
        <f t="shared" si="2"/>
        <v>21.038846779615543</v>
      </c>
      <c r="I12" s="27">
        <f t="shared" si="2"/>
        <v>17.541277720594326</v>
      </c>
      <c r="J12" s="27">
        <f t="shared" si="2"/>
        <v>16.623676264194277</v>
      </c>
      <c r="K12" s="27">
        <f t="shared" si="2"/>
        <v>16.36987488302776</v>
      </c>
      <c r="L12" s="12"/>
      <c r="M12" s="13"/>
      <c r="N12" s="13"/>
    </row>
    <row r="13" spans="1:14" s="10" customFormat="1" ht="12.75" customHeight="1">
      <c r="A13" s="19" t="s">
        <v>13</v>
      </c>
      <c r="B13" s="26">
        <f aca="true" t="shared" si="3" ref="B13:K13">B9+B11</f>
        <v>2160755</v>
      </c>
      <c r="C13" s="26">
        <f t="shared" si="3"/>
        <v>52006</v>
      </c>
      <c r="D13" s="26">
        <f t="shared" si="3"/>
        <v>4476511</v>
      </c>
      <c r="E13" s="26">
        <f t="shared" si="3"/>
        <v>831909</v>
      </c>
      <c r="F13" s="26">
        <f t="shared" si="3"/>
        <v>433441</v>
      </c>
      <c r="G13" s="26">
        <f t="shared" si="3"/>
        <v>2298798</v>
      </c>
      <c r="H13" s="26">
        <f t="shared" si="3"/>
        <v>641057</v>
      </c>
      <c r="I13" s="26">
        <f t="shared" si="3"/>
        <v>2366652</v>
      </c>
      <c r="J13" s="26">
        <f t="shared" si="3"/>
        <v>1881040</v>
      </c>
      <c r="K13" s="26">
        <f t="shared" si="3"/>
        <v>432795</v>
      </c>
      <c r="L13" s="8"/>
      <c r="M13" s="9"/>
      <c r="N13" s="9"/>
    </row>
    <row r="14" spans="1:14" s="10" customFormat="1" ht="12.75" customHeight="1">
      <c r="A14" s="19" t="s">
        <v>14</v>
      </c>
      <c r="B14" s="26">
        <v>342274</v>
      </c>
      <c r="C14" s="26">
        <v>10186</v>
      </c>
      <c r="D14" s="26">
        <v>661457</v>
      </c>
      <c r="E14" s="26">
        <v>111644</v>
      </c>
      <c r="F14" s="26">
        <v>75860</v>
      </c>
      <c r="G14" s="26">
        <v>339814</v>
      </c>
      <c r="H14" s="26">
        <v>79026</v>
      </c>
      <c r="I14" s="26">
        <v>269899</v>
      </c>
      <c r="J14" s="26">
        <v>235729</v>
      </c>
      <c r="K14" s="26">
        <v>59540</v>
      </c>
      <c r="L14" s="8"/>
      <c r="M14" s="9"/>
      <c r="N14" s="9"/>
    </row>
    <row r="15" spans="1:14" s="11" customFormat="1" ht="12.75" customHeight="1">
      <c r="A15" s="20" t="s">
        <v>15</v>
      </c>
      <c r="B15" s="27">
        <f aca="true" t="shared" si="4" ref="B15:K15">B14/B7*100</f>
        <v>13.674392106523737</v>
      </c>
      <c r="C15" s="27">
        <f t="shared" si="4"/>
        <v>16.378312323128377</v>
      </c>
      <c r="D15" s="27">
        <f t="shared" si="4"/>
        <v>12.873902679035758</v>
      </c>
      <c r="E15" s="27">
        <f t="shared" si="4"/>
        <v>11.832297708766758</v>
      </c>
      <c r="F15" s="27">
        <f t="shared" si="4"/>
        <v>14.894924612360864</v>
      </c>
      <c r="G15" s="27">
        <f t="shared" si="4"/>
        <v>12.87851340022709</v>
      </c>
      <c r="H15" s="27">
        <f t="shared" si="4"/>
        <v>10.974568209498072</v>
      </c>
      <c r="I15" s="27">
        <f t="shared" si="4"/>
        <v>10.236820755600782</v>
      </c>
      <c r="J15" s="27">
        <f t="shared" si="4"/>
        <v>11.136264750664811</v>
      </c>
      <c r="K15" s="27">
        <f t="shared" si="4"/>
        <v>12.093391694679436</v>
      </c>
      <c r="L15" s="12"/>
      <c r="M15" s="13"/>
      <c r="N15" s="13"/>
    </row>
    <row r="16" spans="1:14" s="10" customFormat="1" ht="12.75" customHeight="1">
      <c r="A16" s="19" t="s">
        <v>16</v>
      </c>
      <c r="B16" s="26">
        <v>225350</v>
      </c>
      <c r="C16" s="26">
        <v>7533</v>
      </c>
      <c r="D16" s="26">
        <v>458219</v>
      </c>
      <c r="E16" s="26">
        <v>73020</v>
      </c>
      <c r="F16" s="26">
        <v>59837</v>
      </c>
      <c r="G16" s="26">
        <v>231344</v>
      </c>
      <c r="H16" s="26">
        <v>50394</v>
      </c>
      <c r="I16" s="26">
        <v>193399</v>
      </c>
      <c r="J16" s="26">
        <v>164129</v>
      </c>
      <c r="K16" s="26">
        <v>37940</v>
      </c>
      <c r="L16" s="8"/>
      <c r="M16" s="9"/>
      <c r="N16" s="9"/>
    </row>
    <row r="17" spans="1:14" s="11" customFormat="1" ht="12.75" customHeight="1">
      <c r="A17" s="22" t="s">
        <v>17</v>
      </c>
      <c r="B17" s="28">
        <f aca="true" t="shared" si="5" ref="B17:K17">B16/B14*100</f>
        <v>65.8390646090559</v>
      </c>
      <c r="C17" s="28">
        <f t="shared" si="5"/>
        <v>73.95444728058119</v>
      </c>
      <c r="D17" s="28">
        <f t="shared" si="5"/>
        <v>69.27419318262564</v>
      </c>
      <c r="E17" s="28">
        <f t="shared" si="5"/>
        <v>65.40432087707356</v>
      </c>
      <c r="F17" s="28">
        <f t="shared" si="5"/>
        <v>78.87819667809121</v>
      </c>
      <c r="G17" s="28">
        <f t="shared" si="5"/>
        <v>68.07959648513598</v>
      </c>
      <c r="H17" s="28">
        <f t="shared" si="5"/>
        <v>63.7688861893554</v>
      </c>
      <c r="I17" s="28">
        <f t="shared" si="5"/>
        <v>71.65606393502755</v>
      </c>
      <c r="J17" s="28">
        <f t="shared" si="5"/>
        <v>69.62613848953671</v>
      </c>
      <c r="K17" s="28">
        <f t="shared" si="5"/>
        <v>63.72186765199865</v>
      </c>
      <c r="L17" s="12"/>
      <c r="M17" s="13"/>
      <c r="N17" s="13"/>
    </row>
    <row r="18" spans="1:14" ht="12" customHeight="1">
      <c r="A18" s="21"/>
      <c r="D18" s="5"/>
      <c r="E18" s="8"/>
      <c r="F18" s="8"/>
      <c r="G18" s="8"/>
      <c r="H18" s="8"/>
      <c r="I18" s="8"/>
      <c r="J18" s="8"/>
      <c r="K18" s="8"/>
      <c r="L18" s="8"/>
      <c r="M18" s="9"/>
      <c r="N18" s="9"/>
    </row>
    <row r="19" spans="1:12" ht="12">
      <c r="A19" s="29"/>
      <c r="B19" s="29" t="s">
        <v>18</v>
      </c>
      <c r="C19" s="29" t="s">
        <v>19</v>
      </c>
      <c r="D19" s="29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9" t="s">
        <v>26</v>
      </c>
      <c r="K19" s="29" t="s">
        <v>27</v>
      </c>
      <c r="L19" s="29" t="s">
        <v>32</v>
      </c>
    </row>
    <row r="20" spans="1:12" ht="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28</v>
      </c>
    </row>
    <row r="21" spans="1:12" s="10" customFormat="1" ht="12.75" customHeight="1">
      <c r="A21" s="19" t="s">
        <v>8</v>
      </c>
      <c r="B21" s="26">
        <v>1178586</v>
      </c>
      <c r="C21" s="26">
        <v>4120902</v>
      </c>
      <c r="D21" s="26">
        <v>1078222</v>
      </c>
      <c r="E21" s="26">
        <v>300068</v>
      </c>
      <c r="F21" s="26">
        <v>4227954</v>
      </c>
      <c r="G21" s="26">
        <v>3045611</v>
      </c>
      <c r="H21" s="26">
        <v>487287</v>
      </c>
      <c r="I21" s="26">
        <v>1667576</v>
      </c>
      <c r="J21" s="26">
        <v>4038196</v>
      </c>
      <c r="K21" s="26">
        <v>1253346</v>
      </c>
      <c r="L21" s="26">
        <f>C6+B6+D6+E6+F6+G6+H6+I6+J6+K6+B21+C21+D21+E21+F21+G21+H21+I21+J21+K21</f>
        <v>45870931</v>
      </c>
    </row>
    <row r="22" spans="1:12" s="10" customFormat="1" ht="12.75" customHeight="1">
      <c r="A22" s="19" t="s">
        <v>9</v>
      </c>
      <c r="B22" s="26">
        <v>822580</v>
      </c>
      <c r="C22" s="26">
        <v>2675509</v>
      </c>
      <c r="D22" s="26">
        <v>647857</v>
      </c>
      <c r="E22" s="26">
        <v>156551</v>
      </c>
      <c r="F22" s="26">
        <v>2133435</v>
      </c>
      <c r="G22" s="26">
        <v>1666501</v>
      </c>
      <c r="H22" s="26">
        <v>269471</v>
      </c>
      <c r="I22" s="26">
        <v>801249</v>
      </c>
      <c r="J22" s="26">
        <v>2180553</v>
      </c>
      <c r="K22" s="26">
        <v>752150</v>
      </c>
      <c r="L22" s="26">
        <f>C7+B7+D7+E7+F7+G7+H7+I7+J7+K7+B22+C22+D22+E22+F22+G22+H22+I22+J22+K22</f>
        <v>29866249</v>
      </c>
    </row>
    <row r="23" spans="1:12" s="11" customFormat="1" ht="12.75" customHeight="1">
      <c r="A23" s="20" t="s">
        <v>10</v>
      </c>
      <c r="B23" s="27">
        <f aca="true" t="shared" si="6" ref="B23:L23">B22/B21*100</f>
        <v>69.79380376145653</v>
      </c>
      <c r="C23" s="27">
        <f t="shared" si="6"/>
        <v>64.92532460126448</v>
      </c>
      <c r="D23" s="27">
        <f t="shared" si="6"/>
        <v>60.085678088556904</v>
      </c>
      <c r="E23" s="27">
        <f t="shared" si="6"/>
        <v>52.17184104936214</v>
      </c>
      <c r="F23" s="27">
        <f t="shared" si="6"/>
        <v>50.46022260412483</v>
      </c>
      <c r="G23" s="27">
        <f t="shared" si="6"/>
        <v>54.718117317017835</v>
      </c>
      <c r="H23" s="27">
        <f t="shared" si="6"/>
        <v>55.30026452583385</v>
      </c>
      <c r="I23" s="27">
        <f t="shared" si="6"/>
        <v>48.04872461584959</v>
      </c>
      <c r="J23" s="27">
        <f t="shared" si="6"/>
        <v>53.99819622425459</v>
      </c>
      <c r="K23" s="27">
        <f t="shared" si="6"/>
        <v>60.0113615873031</v>
      </c>
      <c r="L23" s="27">
        <f t="shared" si="6"/>
        <v>65.10931509107587</v>
      </c>
    </row>
    <row r="24" spans="1:12" s="10" customFormat="1" ht="12.75" customHeight="1">
      <c r="A24" s="19" t="s">
        <v>11</v>
      </c>
      <c r="B24" s="26">
        <v>555043</v>
      </c>
      <c r="C24" s="26">
        <v>1907681</v>
      </c>
      <c r="D24" s="26">
        <v>433135</v>
      </c>
      <c r="E24" s="26">
        <v>103488</v>
      </c>
      <c r="F24" s="26">
        <v>1474522</v>
      </c>
      <c r="G24" s="26">
        <v>1123425</v>
      </c>
      <c r="H24" s="26">
        <v>177449</v>
      </c>
      <c r="I24" s="26">
        <v>537501</v>
      </c>
      <c r="J24" s="26">
        <v>1459056</v>
      </c>
      <c r="K24" s="26">
        <v>568214</v>
      </c>
      <c r="L24" s="26">
        <f>C9+B9+D9+E9+F9+G9+H9+I9+J9+K9+B24+C24+D24+E24+F24+G24+H24+I24+J24+K24</f>
        <v>20770334</v>
      </c>
    </row>
    <row r="25" spans="1:12" s="11" customFormat="1" ht="12.75" customHeight="1">
      <c r="A25" s="20" t="s">
        <v>10</v>
      </c>
      <c r="B25" s="27">
        <f aca="true" t="shared" si="7" ref="B25:L25">B24/B28*100</f>
        <v>80.97108170443322</v>
      </c>
      <c r="C25" s="27">
        <f t="shared" si="7"/>
        <v>79.9037392658517</v>
      </c>
      <c r="D25" s="27">
        <f t="shared" si="7"/>
        <v>80.94861645305136</v>
      </c>
      <c r="E25" s="27">
        <f t="shared" si="7"/>
        <v>80.98920018782282</v>
      </c>
      <c r="F25" s="27">
        <f t="shared" si="7"/>
        <v>80.49197357697282</v>
      </c>
      <c r="G25" s="27">
        <f t="shared" si="7"/>
        <v>79.53276777642402</v>
      </c>
      <c r="H25" s="27">
        <f t="shared" si="7"/>
        <v>81.0932223141289</v>
      </c>
      <c r="I25" s="27">
        <f t="shared" si="7"/>
        <v>82.27715179226091</v>
      </c>
      <c r="J25" s="27">
        <f t="shared" si="7"/>
        <v>81.35479813186666</v>
      </c>
      <c r="K25" s="27">
        <f t="shared" si="7"/>
        <v>84.10359792306828</v>
      </c>
      <c r="L25" s="27">
        <f t="shared" si="7"/>
        <v>80.20562739428001</v>
      </c>
    </row>
    <row r="26" spans="1:12" s="10" customFormat="1" ht="12.75" customHeight="1">
      <c r="A26" s="19" t="s">
        <v>12</v>
      </c>
      <c r="B26" s="26">
        <v>130440</v>
      </c>
      <c r="C26" s="26">
        <v>479793</v>
      </c>
      <c r="D26" s="26">
        <v>101939</v>
      </c>
      <c r="E26" s="26">
        <v>24292</v>
      </c>
      <c r="F26" s="26">
        <v>357365</v>
      </c>
      <c r="G26" s="26">
        <v>289106</v>
      </c>
      <c r="H26" s="26">
        <v>41372</v>
      </c>
      <c r="I26" s="26">
        <v>115780</v>
      </c>
      <c r="J26" s="26">
        <v>334392</v>
      </c>
      <c r="K26" s="26">
        <v>107398</v>
      </c>
      <c r="L26" s="26">
        <f>C11+B11+D11+E11+F11+G11+H11+I11+J11+K11+B26+C26+D26+E26+F26+G26+H26+I26+J26+K26</f>
        <v>5126021</v>
      </c>
    </row>
    <row r="27" spans="1:12" s="11" customFormat="1" ht="12.75" customHeight="1">
      <c r="A27" s="20" t="s">
        <v>10</v>
      </c>
      <c r="B27" s="27">
        <f aca="true" t="shared" si="8" ref="B27:L27">B26/B28*100</f>
        <v>19.028918295566775</v>
      </c>
      <c r="C27" s="27">
        <f t="shared" si="8"/>
        <v>20.09626073414831</v>
      </c>
      <c r="D27" s="27">
        <f t="shared" si="8"/>
        <v>19.051383546948646</v>
      </c>
      <c r="E27" s="27">
        <f t="shared" si="8"/>
        <v>19.01079981217718</v>
      </c>
      <c r="F27" s="27">
        <f t="shared" si="8"/>
        <v>19.508026423027182</v>
      </c>
      <c r="G27" s="27">
        <f t="shared" si="8"/>
        <v>20.46723222357598</v>
      </c>
      <c r="H27" s="27">
        <f t="shared" si="8"/>
        <v>18.906777685871102</v>
      </c>
      <c r="I27" s="27">
        <f t="shared" si="8"/>
        <v>17.72284820773909</v>
      </c>
      <c r="J27" s="27">
        <f t="shared" si="8"/>
        <v>18.645201868133338</v>
      </c>
      <c r="K27" s="27">
        <f t="shared" si="8"/>
        <v>15.896402076931729</v>
      </c>
      <c r="L27" s="27">
        <f t="shared" si="8"/>
        <v>19.794372605719996</v>
      </c>
    </row>
    <row r="28" spans="1:12" s="10" customFormat="1" ht="12.75" customHeight="1">
      <c r="A28" s="19" t="s">
        <v>13</v>
      </c>
      <c r="B28" s="26">
        <f aca="true" t="shared" si="9" ref="B28:L28">B24+B26</f>
        <v>685483</v>
      </c>
      <c r="C28" s="26">
        <f t="shared" si="9"/>
        <v>2387474</v>
      </c>
      <c r="D28" s="26">
        <f t="shared" si="9"/>
        <v>535074</v>
      </c>
      <c r="E28" s="26">
        <f t="shared" si="9"/>
        <v>127780</v>
      </c>
      <c r="F28" s="26">
        <f t="shared" si="9"/>
        <v>1831887</v>
      </c>
      <c r="G28" s="26">
        <f t="shared" si="9"/>
        <v>1412531</v>
      </c>
      <c r="H28" s="26">
        <f t="shared" si="9"/>
        <v>218821</v>
      </c>
      <c r="I28" s="26">
        <f t="shared" si="9"/>
        <v>653281</v>
      </c>
      <c r="J28" s="26">
        <f t="shared" si="9"/>
        <v>1793448</v>
      </c>
      <c r="K28" s="26">
        <f t="shared" si="9"/>
        <v>675612</v>
      </c>
      <c r="L28" s="26">
        <f t="shared" si="9"/>
        <v>25896355</v>
      </c>
    </row>
    <row r="29" spans="1:12" s="10" customFormat="1" ht="12.75" customHeight="1">
      <c r="A29" s="19" t="s">
        <v>14</v>
      </c>
      <c r="B29" s="26">
        <v>137097</v>
      </c>
      <c r="C29" s="26">
        <v>288035</v>
      </c>
      <c r="D29" s="26">
        <v>112783</v>
      </c>
      <c r="E29" s="26">
        <v>28771</v>
      </c>
      <c r="F29" s="26">
        <v>301548</v>
      </c>
      <c r="G29" s="26">
        <v>253970</v>
      </c>
      <c r="H29" s="26">
        <v>50650</v>
      </c>
      <c r="I29" s="26">
        <v>147968</v>
      </c>
      <c r="J29" s="26">
        <v>387105</v>
      </c>
      <c r="K29" s="26">
        <v>76538</v>
      </c>
      <c r="L29" s="26">
        <f>C14+B14+D14+E14+F14+G14+H14+I14+J14+K14+B29+C29+D29+E29+F29+G29+H29+I29+J29+K29</f>
        <v>3969894</v>
      </c>
    </row>
    <row r="30" spans="1:12" s="11" customFormat="1" ht="12">
      <c r="A30" s="20" t="s">
        <v>15</v>
      </c>
      <c r="B30" s="27">
        <f aca="true" t="shared" si="10" ref="B30:L30">B29/B22*100</f>
        <v>16.666707189574268</v>
      </c>
      <c r="C30" s="27">
        <f t="shared" si="10"/>
        <v>10.765615066142555</v>
      </c>
      <c r="D30" s="27">
        <f t="shared" si="10"/>
        <v>17.4086256689362</v>
      </c>
      <c r="E30" s="27">
        <f t="shared" si="10"/>
        <v>18.37803655038933</v>
      </c>
      <c r="F30" s="27">
        <f t="shared" si="10"/>
        <v>14.134388908028603</v>
      </c>
      <c r="G30" s="27">
        <f t="shared" si="10"/>
        <v>15.239714827653868</v>
      </c>
      <c r="H30" s="27">
        <f t="shared" si="10"/>
        <v>18.796085664134544</v>
      </c>
      <c r="I30" s="27">
        <f t="shared" si="10"/>
        <v>18.46716813375118</v>
      </c>
      <c r="J30" s="27">
        <f t="shared" si="10"/>
        <v>17.75260679286401</v>
      </c>
      <c r="K30" s="27">
        <f t="shared" si="10"/>
        <v>10.175895765472314</v>
      </c>
      <c r="L30" s="27">
        <f t="shared" si="10"/>
        <v>13.292241687263772</v>
      </c>
    </row>
    <row r="31" spans="1:12" s="10" customFormat="1" ht="12">
      <c r="A31" s="19" t="s">
        <v>16</v>
      </c>
      <c r="B31" s="26">
        <v>92488</v>
      </c>
      <c r="C31" s="26">
        <v>173056</v>
      </c>
      <c r="D31" s="26">
        <v>72568</v>
      </c>
      <c r="E31" s="26">
        <v>19703</v>
      </c>
      <c r="F31" s="26">
        <v>202433</v>
      </c>
      <c r="G31" s="26">
        <v>163379</v>
      </c>
      <c r="H31" s="26">
        <v>30228</v>
      </c>
      <c r="I31" s="26">
        <v>96635</v>
      </c>
      <c r="J31" s="26">
        <v>219082</v>
      </c>
      <c r="K31" s="26">
        <v>45480</v>
      </c>
      <c r="L31" s="26">
        <f>C16+B16+D16+E16+F16+G16+H16+I16+J16+K16+B31+C31+D31+E31+F31+G31+H31+I31+J31+K31</f>
        <v>2616217</v>
      </c>
    </row>
    <row r="32" spans="1:12" s="11" customFormat="1" ht="12" customHeight="1">
      <c r="A32" s="22" t="s">
        <v>17</v>
      </c>
      <c r="B32" s="28">
        <f aca="true" t="shared" si="11" ref="B32:L32">B31/B29*100</f>
        <v>67.46172418068959</v>
      </c>
      <c r="C32" s="28">
        <f t="shared" si="11"/>
        <v>60.0815873070981</v>
      </c>
      <c r="D32" s="28">
        <f t="shared" si="11"/>
        <v>64.34303042125144</v>
      </c>
      <c r="E32" s="28">
        <f t="shared" si="11"/>
        <v>68.48215216711272</v>
      </c>
      <c r="F32" s="28">
        <f t="shared" si="11"/>
        <v>67.131269316991</v>
      </c>
      <c r="G32" s="28">
        <f t="shared" si="11"/>
        <v>64.33003898098201</v>
      </c>
      <c r="H32" s="28">
        <f t="shared" si="11"/>
        <v>59.680157946692994</v>
      </c>
      <c r="I32" s="28">
        <f t="shared" si="11"/>
        <v>65.30803957612457</v>
      </c>
      <c r="J32" s="28">
        <f t="shared" si="11"/>
        <v>56.59498068999367</v>
      </c>
      <c r="K32" s="28">
        <f t="shared" si="11"/>
        <v>59.4214638480232</v>
      </c>
      <c r="L32" s="28">
        <f t="shared" si="11"/>
        <v>65.9014321289183</v>
      </c>
    </row>
    <row r="33" spans="1:13" ht="12">
      <c r="A33" s="24" t="s">
        <v>29</v>
      </c>
      <c r="B33" s="14" t="s">
        <v>30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9"/>
    </row>
    <row r="34" spans="3:14" ht="12">
      <c r="C34" s="15"/>
      <c r="D34" s="16"/>
      <c r="E34" s="16"/>
      <c r="F34" s="16"/>
      <c r="G34" s="16"/>
      <c r="H34" s="8"/>
      <c r="I34" s="8"/>
      <c r="J34" s="8"/>
      <c r="K34" s="8"/>
      <c r="L34" s="8"/>
      <c r="M34" s="9"/>
      <c r="N34" s="9"/>
    </row>
    <row r="37" spans="1:14" s="3" customFormat="1" ht="12">
      <c r="A37" s="3" t="s">
        <v>37</v>
      </c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6"/>
      <c r="N37" s="6"/>
    </row>
    <row r="38" spans="1:14" ht="24">
      <c r="A38" s="1"/>
      <c r="B38" s="2" t="s">
        <v>0</v>
      </c>
      <c r="C38" s="1" t="s">
        <v>1</v>
      </c>
      <c r="D38" s="2" t="s">
        <v>2</v>
      </c>
      <c r="E38" s="2" t="s">
        <v>3</v>
      </c>
      <c r="F38" s="2" t="s">
        <v>33</v>
      </c>
      <c r="G38" s="2" t="s">
        <v>4</v>
      </c>
      <c r="H38" s="2" t="s">
        <v>34</v>
      </c>
      <c r="I38" s="1" t="s">
        <v>5</v>
      </c>
      <c r="J38" s="2" t="s">
        <v>6</v>
      </c>
      <c r="K38" s="2" t="s">
        <v>7</v>
      </c>
      <c r="L38" s="8"/>
      <c r="M38" s="9"/>
      <c r="N38" s="9"/>
    </row>
    <row r="39" spans="1:14" s="10" customFormat="1" ht="12.75" customHeight="1">
      <c r="A39" s="19" t="s">
        <v>8</v>
      </c>
      <c r="B39" s="26">
        <v>3587347</v>
      </c>
      <c r="C39" s="26">
        <v>94209</v>
      </c>
      <c r="D39" s="26">
        <v>7112827</v>
      </c>
      <c r="E39" s="26">
        <v>1486268</v>
      </c>
      <c r="F39" s="26">
        <v>701516</v>
      </c>
      <c r="G39" s="26">
        <v>3560669</v>
      </c>
      <c r="H39" s="26">
        <v>1034158</v>
      </c>
      <c r="I39" s="26">
        <v>3282811</v>
      </c>
      <c r="J39" s="26">
        <v>2941520</v>
      </c>
      <c r="K39" s="26">
        <v>671336</v>
      </c>
      <c r="L39" s="8"/>
      <c r="M39" s="9"/>
      <c r="N39" s="9"/>
    </row>
    <row r="40" spans="1:14" s="10" customFormat="1" ht="12.75" customHeight="1">
      <c r="A40" s="19" t="s">
        <v>9</v>
      </c>
      <c r="B40" s="26">
        <v>2503012</v>
      </c>
      <c r="C40" s="26">
        <v>62160</v>
      </c>
      <c r="D40" s="26">
        <v>5140087</v>
      </c>
      <c r="E40" s="26">
        <v>943660</v>
      </c>
      <c r="F40" s="26">
        <v>509465</v>
      </c>
      <c r="G40" s="26">
        <v>2638219</v>
      </c>
      <c r="H40" s="26">
        <v>719724</v>
      </c>
      <c r="I40" s="26">
        <v>2637094</v>
      </c>
      <c r="J40" s="26">
        <v>2116827</v>
      </c>
      <c r="K40" s="26">
        <v>492701</v>
      </c>
      <c r="L40" s="8"/>
      <c r="M40" s="9"/>
      <c r="N40" s="9"/>
    </row>
    <row r="41" spans="1:14" s="11" customFormat="1" ht="12.75" customHeight="1">
      <c r="A41" s="20" t="s">
        <v>10</v>
      </c>
      <c r="B41" s="27">
        <f aca="true" t="shared" si="12" ref="B41:K41">B40/B39*100</f>
        <v>69.77334503743296</v>
      </c>
      <c r="C41" s="27">
        <f t="shared" si="12"/>
        <v>65.98095723338534</v>
      </c>
      <c r="D41" s="27">
        <f t="shared" si="12"/>
        <v>72.26503611011486</v>
      </c>
      <c r="E41" s="27">
        <f t="shared" si="12"/>
        <v>63.49191397513773</v>
      </c>
      <c r="F41" s="27">
        <f t="shared" si="12"/>
        <v>72.62343268008142</v>
      </c>
      <c r="G41" s="27">
        <f t="shared" si="12"/>
        <v>74.09335155837287</v>
      </c>
      <c r="H41" s="27">
        <f t="shared" si="12"/>
        <v>69.59516824315047</v>
      </c>
      <c r="I41" s="27">
        <f t="shared" si="12"/>
        <v>80.33036321615835</v>
      </c>
      <c r="J41" s="27">
        <f t="shared" si="12"/>
        <v>71.96371263836384</v>
      </c>
      <c r="K41" s="27">
        <f t="shared" si="12"/>
        <v>73.39111860528857</v>
      </c>
      <c r="L41" s="12"/>
      <c r="M41" s="13"/>
      <c r="N41" s="13"/>
    </row>
    <row r="42" spans="1:14" s="10" customFormat="1" ht="12.75" customHeight="1">
      <c r="A42" s="19" t="s">
        <v>11</v>
      </c>
      <c r="B42" s="26">
        <v>1791774</v>
      </c>
      <c r="C42" s="26">
        <v>44867</v>
      </c>
      <c r="D42" s="26">
        <v>3787169</v>
      </c>
      <c r="E42" s="26">
        <v>713766</v>
      </c>
      <c r="F42" s="26">
        <v>366612</v>
      </c>
      <c r="G42" s="26">
        <v>1955335</v>
      </c>
      <c r="H42" s="26">
        <v>539570</v>
      </c>
      <c r="I42" s="26">
        <v>2083211</v>
      </c>
      <c r="J42" s="26">
        <v>1672646</v>
      </c>
      <c r="K42" s="26">
        <v>379263</v>
      </c>
      <c r="L42" s="8"/>
      <c r="M42" s="9"/>
      <c r="N42" s="9"/>
    </row>
    <row r="43" spans="1:14" s="11" customFormat="1" ht="12.75" customHeight="1">
      <c r="A43" s="20" t="s">
        <v>10</v>
      </c>
      <c r="B43" s="27">
        <f aca="true" t="shared" si="13" ref="B43:K43">B42/B46*100</f>
        <v>82.53881241518205</v>
      </c>
      <c r="C43" s="27">
        <f t="shared" si="13"/>
        <v>85.89451517181966</v>
      </c>
      <c r="D43" s="27">
        <f t="shared" si="13"/>
        <v>84.21290794852546</v>
      </c>
      <c r="E43" s="27">
        <f t="shared" si="13"/>
        <v>85.29443396835184</v>
      </c>
      <c r="F43" s="27">
        <f t="shared" si="13"/>
        <v>84.31622378716025</v>
      </c>
      <c r="G43" s="27">
        <f t="shared" si="13"/>
        <v>84.64950502593382</v>
      </c>
      <c r="H43" s="27">
        <f t="shared" si="13"/>
        <v>83.81292337898564</v>
      </c>
      <c r="I43" s="27">
        <f t="shared" si="13"/>
        <v>87.6983801228158</v>
      </c>
      <c r="J43" s="27">
        <f t="shared" si="13"/>
        <v>88.5568114494889</v>
      </c>
      <c r="K43" s="27">
        <f t="shared" si="13"/>
        <v>87.24024345921873</v>
      </c>
      <c r="L43" s="12"/>
      <c r="M43" s="13"/>
      <c r="N43" s="13"/>
    </row>
    <row r="44" spans="1:14" s="10" customFormat="1" ht="12.75" customHeight="1">
      <c r="A44" s="19" t="s">
        <v>12</v>
      </c>
      <c r="B44" s="26">
        <v>379052</v>
      </c>
      <c r="C44" s="26">
        <v>7368</v>
      </c>
      <c r="D44" s="26">
        <v>709967</v>
      </c>
      <c r="E44" s="26">
        <v>123060</v>
      </c>
      <c r="F44" s="26">
        <v>68194</v>
      </c>
      <c r="G44" s="26">
        <v>354584</v>
      </c>
      <c r="H44" s="26">
        <v>104209</v>
      </c>
      <c r="I44" s="26">
        <v>292216</v>
      </c>
      <c r="J44" s="26">
        <v>216137</v>
      </c>
      <c r="K44" s="26">
        <v>55471</v>
      </c>
      <c r="L44" s="8"/>
      <c r="M44" s="9"/>
      <c r="N44" s="9"/>
    </row>
    <row r="45" spans="1:14" s="11" customFormat="1" ht="12.75" customHeight="1">
      <c r="A45" s="20" t="s">
        <v>10</v>
      </c>
      <c r="B45" s="27">
        <f aca="true" t="shared" si="14" ref="B45:K45">B44/B46*100</f>
        <v>17.461187584817946</v>
      </c>
      <c r="C45" s="27">
        <f t="shared" si="14"/>
        <v>14.105484828180339</v>
      </c>
      <c r="D45" s="27">
        <f t="shared" si="14"/>
        <v>15.787092051474538</v>
      </c>
      <c r="E45" s="27">
        <f t="shared" si="14"/>
        <v>14.705566031648157</v>
      </c>
      <c r="F45" s="27">
        <f t="shared" si="14"/>
        <v>15.683776212839748</v>
      </c>
      <c r="G45" s="27">
        <f t="shared" si="14"/>
        <v>15.350494974066189</v>
      </c>
      <c r="H45" s="27">
        <f t="shared" si="14"/>
        <v>16.187076621014356</v>
      </c>
      <c r="I45" s="27">
        <f t="shared" si="14"/>
        <v>12.301619877184185</v>
      </c>
      <c r="J45" s="27">
        <f t="shared" si="14"/>
        <v>11.443188550511096</v>
      </c>
      <c r="K45" s="27">
        <f t="shared" si="14"/>
        <v>12.75975654078126</v>
      </c>
      <c r="L45" s="12"/>
      <c r="M45" s="13"/>
      <c r="N45" s="13"/>
    </row>
    <row r="46" spans="1:14" s="10" customFormat="1" ht="12.75" customHeight="1">
      <c r="A46" s="19" t="s">
        <v>13</v>
      </c>
      <c r="B46" s="26">
        <f aca="true" t="shared" si="15" ref="B46:K46">B42+B44</f>
        <v>2170826</v>
      </c>
      <c r="C46" s="26">
        <f t="shared" si="15"/>
        <v>52235</v>
      </c>
      <c r="D46" s="26">
        <f t="shared" si="15"/>
        <v>4497136</v>
      </c>
      <c r="E46" s="26">
        <f t="shared" si="15"/>
        <v>836826</v>
      </c>
      <c r="F46" s="26">
        <f t="shared" si="15"/>
        <v>434806</v>
      </c>
      <c r="G46" s="26">
        <f t="shared" si="15"/>
        <v>2309919</v>
      </c>
      <c r="H46" s="26">
        <f t="shared" si="15"/>
        <v>643779</v>
      </c>
      <c r="I46" s="26">
        <f t="shared" si="15"/>
        <v>2375427</v>
      </c>
      <c r="J46" s="26">
        <f t="shared" si="15"/>
        <v>1888783</v>
      </c>
      <c r="K46" s="26">
        <f t="shared" si="15"/>
        <v>434734</v>
      </c>
      <c r="L46" s="8"/>
      <c r="M46" s="9"/>
      <c r="N46" s="9"/>
    </row>
    <row r="47" spans="1:14" s="10" customFormat="1" ht="12.75" customHeight="1">
      <c r="A47" s="19" t="s">
        <v>14</v>
      </c>
      <c r="B47" s="26">
        <v>332186</v>
      </c>
      <c r="C47" s="26">
        <v>9925</v>
      </c>
      <c r="D47" s="26">
        <v>642951</v>
      </c>
      <c r="E47" s="26">
        <v>106834</v>
      </c>
      <c r="F47" s="26">
        <v>74659</v>
      </c>
      <c r="G47" s="26">
        <v>328300</v>
      </c>
      <c r="H47" s="26">
        <v>75945</v>
      </c>
      <c r="I47" s="26">
        <v>261667</v>
      </c>
      <c r="J47" s="26">
        <v>228044</v>
      </c>
      <c r="K47" s="26">
        <v>57967</v>
      </c>
      <c r="L47" s="8"/>
      <c r="M47" s="9"/>
      <c r="N47" s="9"/>
    </row>
    <row r="48" spans="1:14" s="11" customFormat="1" ht="12.75" customHeight="1">
      <c r="A48" s="20" t="s">
        <v>15</v>
      </c>
      <c r="B48" s="27">
        <f aca="true" t="shared" si="16" ref="B48:K48">B47/B40*100</f>
        <v>13.271450556369684</v>
      </c>
      <c r="C48" s="27">
        <f t="shared" si="16"/>
        <v>15.966859716859716</v>
      </c>
      <c r="D48" s="27">
        <f t="shared" si="16"/>
        <v>12.508562598259523</v>
      </c>
      <c r="E48" s="27">
        <f t="shared" si="16"/>
        <v>11.321238581692558</v>
      </c>
      <c r="F48" s="27">
        <f t="shared" si="16"/>
        <v>14.65439235276221</v>
      </c>
      <c r="G48" s="27">
        <f t="shared" si="16"/>
        <v>12.444001047676482</v>
      </c>
      <c r="H48" s="27">
        <f t="shared" si="16"/>
        <v>10.551961585274356</v>
      </c>
      <c r="I48" s="27">
        <f t="shared" si="16"/>
        <v>9.922551111185268</v>
      </c>
      <c r="J48" s="27">
        <f t="shared" si="16"/>
        <v>10.772916256264683</v>
      </c>
      <c r="K48" s="27">
        <f t="shared" si="16"/>
        <v>11.76514762503019</v>
      </c>
      <c r="L48" s="12"/>
      <c r="M48" s="13"/>
      <c r="N48" s="13"/>
    </row>
    <row r="49" spans="1:14" s="10" customFormat="1" ht="12.75" customHeight="1">
      <c r="A49" s="19" t="s">
        <v>16</v>
      </c>
      <c r="B49" s="26">
        <v>217837</v>
      </c>
      <c r="C49" s="26">
        <v>7371</v>
      </c>
      <c r="D49" s="26">
        <v>444622</v>
      </c>
      <c r="E49" s="26">
        <v>70462</v>
      </c>
      <c r="F49" s="26">
        <v>59138</v>
      </c>
      <c r="G49" s="26">
        <v>226656</v>
      </c>
      <c r="H49" s="26">
        <v>48904</v>
      </c>
      <c r="I49" s="26">
        <v>187066</v>
      </c>
      <c r="J49" s="26">
        <v>159175</v>
      </c>
      <c r="K49" s="26">
        <v>36746</v>
      </c>
      <c r="L49" s="8"/>
      <c r="M49" s="9"/>
      <c r="N49" s="9"/>
    </row>
    <row r="50" spans="1:14" s="11" customFormat="1" ht="12.75" customHeight="1">
      <c r="A50" s="22" t="s">
        <v>17</v>
      </c>
      <c r="B50" s="28">
        <f aca="true" t="shared" si="17" ref="B50:K50">B49/B47*100</f>
        <v>65.57681539860198</v>
      </c>
      <c r="C50" s="28">
        <f t="shared" si="17"/>
        <v>74.26700251889169</v>
      </c>
      <c r="D50" s="28">
        <f t="shared" si="17"/>
        <v>69.15332583665007</v>
      </c>
      <c r="E50" s="28">
        <f t="shared" si="17"/>
        <v>65.95465862927531</v>
      </c>
      <c r="F50" s="28">
        <f t="shared" si="17"/>
        <v>79.2108118244284</v>
      </c>
      <c r="G50" s="28">
        <f t="shared" si="17"/>
        <v>69.03929332927201</v>
      </c>
      <c r="H50" s="28">
        <f t="shared" si="17"/>
        <v>64.39396931990257</v>
      </c>
      <c r="I50" s="28">
        <f t="shared" si="17"/>
        <v>71.49010001261145</v>
      </c>
      <c r="J50" s="28">
        <f t="shared" si="17"/>
        <v>69.80012629141744</v>
      </c>
      <c r="K50" s="28">
        <f t="shared" si="17"/>
        <v>63.391239843359145</v>
      </c>
      <c r="L50" s="12"/>
      <c r="M50" s="13"/>
      <c r="N50" s="13"/>
    </row>
    <row r="51" spans="1:14" ht="12">
      <c r="A51" s="21"/>
      <c r="D51" s="5"/>
      <c r="E51" s="8"/>
      <c r="F51" s="8"/>
      <c r="G51" s="8"/>
      <c r="H51" s="8"/>
      <c r="I51" s="8"/>
      <c r="J51" s="8"/>
      <c r="K51" s="8"/>
      <c r="L51" s="8"/>
      <c r="M51" s="9"/>
      <c r="N51" s="9"/>
    </row>
    <row r="52" spans="1:12" ht="12">
      <c r="A52" s="29"/>
      <c r="B52" s="29" t="s">
        <v>18</v>
      </c>
      <c r="C52" s="29" t="s">
        <v>19</v>
      </c>
      <c r="D52" s="29" t="s">
        <v>20</v>
      </c>
      <c r="E52" s="29" t="s">
        <v>21</v>
      </c>
      <c r="F52" s="29" t="s">
        <v>22</v>
      </c>
      <c r="G52" s="29" t="s">
        <v>23</v>
      </c>
      <c r="H52" s="29" t="s">
        <v>24</v>
      </c>
      <c r="I52" s="29" t="s">
        <v>25</v>
      </c>
      <c r="J52" s="29" t="s">
        <v>26</v>
      </c>
      <c r="K52" s="29" t="s">
        <v>27</v>
      </c>
      <c r="L52" s="29" t="s">
        <v>32</v>
      </c>
    </row>
    <row r="53" spans="1:12" ht="1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 t="s">
        <v>28</v>
      </c>
    </row>
    <row r="54" spans="1:12" s="10" customFormat="1" ht="12.75" customHeight="1">
      <c r="A54" s="19" t="s">
        <v>8</v>
      </c>
      <c r="B54" s="26">
        <v>1178586</v>
      </c>
      <c r="C54" s="26">
        <v>4120902</v>
      </c>
      <c r="D54" s="26">
        <v>1078222</v>
      </c>
      <c r="E54" s="26">
        <v>300068</v>
      </c>
      <c r="F54" s="26">
        <v>4227954</v>
      </c>
      <c r="G54" s="26">
        <v>3045611</v>
      </c>
      <c r="H54" s="26">
        <v>487287</v>
      </c>
      <c r="I54" s="26">
        <v>1667576</v>
      </c>
      <c r="J54" s="26">
        <v>4038196</v>
      </c>
      <c r="K54" s="26">
        <v>1253346</v>
      </c>
      <c r="L54" s="26">
        <f>C39+B39+D39+E39+F39+G39+H39+I39+J39+K39+B54+C54+D54+E54+F54+G54+H54+I54+J54+K54</f>
        <v>45870409</v>
      </c>
    </row>
    <row r="55" spans="1:12" s="10" customFormat="1" ht="12.75" customHeight="1">
      <c r="A55" s="19" t="s">
        <v>9</v>
      </c>
      <c r="B55" s="26">
        <v>811307</v>
      </c>
      <c r="C55" s="26">
        <v>2678604</v>
      </c>
      <c r="D55" s="26">
        <v>647932</v>
      </c>
      <c r="E55" s="26">
        <v>156548</v>
      </c>
      <c r="F55" s="26">
        <v>2134028</v>
      </c>
      <c r="G55" s="26">
        <v>1666590</v>
      </c>
      <c r="H55" s="26">
        <v>269506</v>
      </c>
      <c r="I55" s="26">
        <v>801339</v>
      </c>
      <c r="J55" s="26">
        <v>2181605</v>
      </c>
      <c r="K55" s="26">
        <v>752262</v>
      </c>
      <c r="L55" s="26">
        <f>C40+B40+D40+E40+F40+G40+H40+I40+J40+K40+B55+C55+D55+E55+F55+G55+H55+I55+J55+K55</f>
        <v>29862670</v>
      </c>
    </row>
    <row r="56" spans="1:12" s="11" customFormat="1" ht="12.75" customHeight="1">
      <c r="A56" s="20" t="s">
        <v>10</v>
      </c>
      <c r="B56" s="27">
        <f aca="true" t="shared" si="18" ref="B56:L56">B55/B54*100</f>
        <v>68.83731861739406</v>
      </c>
      <c r="C56" s="27">
        <f t="shared" si="18"/>
        <v>65.00042951761532</v>
      </c>
      <c r="D56" s="27">
        <f t="shared" si="18"/>
        <v>60.09263398446703</v>
      </c>
      <c r="E56" s="27">
        <f t="shared" si="18"/>
        <v>52.170841275977445</v>
      </c>
      <c r="F56" s="27">
        <f t="shared" si="18"/>
        <v>50.47424830071472</v>
      </c>
      <c r="G56" s="27">
        <f t="shared" si="18"/>
        <v>54.72103955495301</v>
      </c>
      <c r="H56" s="27">
        <f t="shared" si="18"/>
        <v>55.30744715126814</v>
      </c>
      <c r="I56" s="27">
        <f t="shared" si="18"/>
        <v>48.05412167121618</v>
      </c>
      <c r="J56" s="27">
        <f t="shared" si="18"/>
        <v>54.02424746099496</v>
      </c>
      <c r="K56" s="27">
        <f t="shared" si="18"/>
        <v>60.020297667204424</v>
      </c>
      <c r="L56" s="27">
        <f t="shared" si="18"/>
        <v>65.10225361190916</v>
      </c>
    </row>
    <row r="57" spans="1:12" s="10" customFormat="1" ht="12.75" customHeight="1">
      <c r="A57" s="19" t="s">
        <v>11</v>
      </c>
      <c r="B57" s="26">
        <v>587013</v>
      </c>
      <c r="C57" s="26">
        <v>2033998</v>
      </c>
      <c r="D57" s="26">
        <v>452327</v>
      </c>
      <c r="E57" s="26">
        <v>107274</v>
      </c>
      <c r="F57" s="26">
        <v>1553800</v>
      </c>
      <c r="G57" s="26">
        <v>1185209</v>
      </c>
      <c r="H57" s="26">
        <v>185076</v>
      </c>
      <c r="I57" s="26">
        <v>562124</v>
      </c>
      <c r="J57" s="26">
        <v>1523850</v>
      </c>
      <c r="K57" s="26">
        <v>592750</v>
      </c>
      <c r="L57" s="26">
        <f>C42+B42+D42+E42+F42+G42+H42+I42+J42+K42+B57+C57+D57+E57+F57+G57+H57+I57+J57+K57</f>
        <v>22117634</v>
      </c>
    </row>
    <row r="58" spans="1:12" s="11" customFormat="1" ht="12.75" customHeight="1">
      <c r="A58" s="20" t="s">
        <v>10</v>
      </c>
      <c r="B58" s="27">
        <f aca="true" t="shared" si="19" ref="B58:L58">B57/B61*100</f>
        <v>85.1540717831477</v>
      </c>
      <c r="C58" s="27">
        <f t="shared" si="19"/>
        <v>84.80026682509406</v>
      </c>
      <c r="D58" s="27">
        <f t="shared" si="19"/>
        <v>84.14759831826468</v>
      </c>
      <c r="E58" s="27">
        <f t="shared" si="19"/>
        <v>83.63401057178052</v>
      </c>
      <c r="F58" s="27">
        <f t="shared" si="19"/>
        <v>84.45777002787356</v>
      </c>
      <c r="G58" s="27">
        <f t="shared" si="19"/>
        <v>83.63316002799982</v>
      </c>
      <c r="H58" s="27">
        <f t="shared" si="19"/>
        <v>84.13578030030958</v>
      </c>
      <c r="I58" s="27">
        <f t="shared" si="19"/>
        <v>85.79583264650756</v>
      </c>
      <c r="J58" s="27">
        <f t="shared" si="19"/>
        <v>84.66863468388654</v>
      </c>
      <c r="K58" s="27">
        <f t="shared" si="19"/>
        <v>87.46379345707376</v>
      </c>
      <c r="L58" s="27">
        <f t="shared" si="19"/>
        <v>85.04249022743033</v>
      </c>
    </row>
    <row r="59" spans="1:12" s="10" customFormat="1" ht="12.75" customHeight="1">
      <c r="A59" s="19" t="s">
        <v>12</v>
      </c>
      <c r="B59" s="26">
        <v>102341</v>
      </c>
      <c r="C59" s="26">
        <v>364577</v>
      </c>
      <c r="D59" s="26">
        <v>85213</v>
      </c>
      <c r="E59" s="26">
        <v>20992</v>
      </c>
      <c r="F59" s="26">
        <v>285936</v>
      </c>
      <c r="G59" s="26">
        <v>231943</v>
      </c>
      <c r="H59" s="26">
        <v>34897</v>
      </c>
      <c r="I59" s="26">
        <v>93064</v>
      </c>
      <c r="J59" s="26">
        <v>275931</v>
      </c>
      <c r="K59" s="26">
        <v>84959</v>
      </c>
      <c r="L59" s="26">
        <f>C44+B44+D44+E44+F44+G44+H44+I44+J44+K44+B59+C59+D59+E59+F59+G59+H59+I59+J59+K59</f>
        <v>3890111</v>
      </c>
    </row>
    <row r="60" spans="1:12" s="11" customFormat="1" ht="12.75" customHeight="1">
      <c r="A60" s="20" t="s">
        <v>10</v>
      </c>
      <c r="B60" s="27">
        <f aca="true" t="shared" si="20" ref="B60:L60">B59/B61*100</f>
        <v>14.8459282168523</v>
      </c>
      <c r="C60" s="27">
        <f t="shared" si="20"/>
        <v>15.199733174905933</v>
      </c>
      <c r="D60" s="27">
        <f t="shared" si="20"/>
        <v>15.852401681735312</v>
      </c>
      <c r="E60" s="27">
        <f t="shared" si="20"/>
        <v>16.365989428219482</v>
      </c>
      <c r="F60" s="27">
        <f t="shared" si="20"/>
        <v>15.542229972126437</v>
      </c>
      <c r="G60" s="27">
        <f t="shared" si="20"/>
        <v>16.36683997200018</v>
      </c>
      <c r="H60" s="27">
        <f t="shared" si="20"/>
        <v>15.864219699690416</v>
      </c>
      <c r="I60" s="27">
        <f t="shared" si="20"/>
        <v>14.204167353492434</v>
      </c>
      <c r="J60" s="27">
        <f t="shared" si="20"/>
        <v>15.33136531611346</v>
      </c>
      <c r="K60" s="27">
        <f t="shared" si="20"/>
        <v>12.536206542926243</v>
      </c>
      <c r="L60" s="27">
        <f t="shared" si="20"/>
        <v>14.957509772569672</v>
      </c>
    </row>
    <row r="61" spans="1:12" s="10" customFormat="1" ht="12.75" customHeight="1">
      <c r="A61" s="19" t="s">
        <v>13</v>
      </c>
      <c r="B61" s="26">
        <f aca="true" t="shared" si="21" ref="B61:L61">B57+B59</f>
        <v>689354</v>
      </c>
      <c r="C61" s="26">
        <f t="shared" si="21"/>
        <v>2398575</v>
      </c>
      <c r="D61" s="26">
        <f t="shared" si="21"/>
        <v>537540</v>
      </c>
      <c r="E61" s="26">
        <f t="shared" si="21"/>
        <v>128266</v>
      </c>
      <c r="F61" s="26">
        <f t="shared" si="21"/>
        <v>1839736</v>
      </c>
      <c r="G61" s="26">
        <f t="shared" si="21"/>
        <v>1417152</v>
      </c>
      <c r="H61" s="26">
        <f t="shared" si="21"/>
        <v>219973</v>
      </c>
      <c r="I61" s="26">
        <f t="shared" si="21"/>
        <v>655188</v>
      </c>
      <c r="J61" s="26">
        <f t="shared" si="21"/>
        <v>1799781</v>
      </c>
      <c r="K61" s="26">
        <f t="shared" si="21"/>
        <v>677709</v>
      </c>
      <c r="L61" s="26">
        <f t="shared" si="21"/>
        <v>26007745</v>
      </c>
    </row>
    <row r="62" spans="1:12" s="10" customFormat="1" ht="12.75" customHeight="1">
      <c r="A62" s="19" t="s">
        <v>14</v>
      </c>
      <c r="B62" s="26">
        <v>121953</v>
      </c>
      <c r="C62" s="26">
        <v>280029</v>
      </c>
      <c r="D62" s="26">
        <v>110392</v>
      </c>
      <c r="E62" s="26">
        <v>28282</v>
      </c>
      <c r="F62" s="26">
        <v>294292</v>
      </c>
      <c r="G62" s="26">
        <v>249438</v>
      </c>
      <c r="H62" s="26">
        <v>49533</v>
      </c>
      <c r="I62" s="26">
        <v>146151</v>
      </c>
      <c r="J62" s="26">
        <v>381824</v>
      </c>
      <c r="K62" s="26">
        <v>74553</v>
      </c>
      <c r="L62" s="26">
        <f>C47+B47+D47+E47+F47+G47+H47+I47+J47+K47+B62+C62+D62+E62+F62+G62+H62+I62+J62+K62</f>
        <v>3854925</v>
      </c>
    </row>
    <row r="63" spans="1:12" s="11" customFormat="1" ht="12">
      <c r="A63" s="20" t="s">
        <v>15</v>
      </c>
      <c r="B63" s="27">
        <f aca="true" t="shared" si="22" ref="B63:L63">B62/B55*100</f>
        <v>15.031671118331285</v>
      </c>
      <c r="C63" s="27">
        <f t="shared" si="22"/>
        <v>10.45428887584727</v>
      </c>
      <c r="D63" s="27">
        <f t="shared" si="22"/>
        <v>17.037590364420957</v>
      </c>
      <c r="E63" s="27">
        <f t="shared" si="22"/>
        <v>18.066024478115338</v>
      </c>
      <c r="F63" s="27">
        <f t="shared" si="22"/>
        <v>13.79044698570028</v>
      </c>
      <c r="G63" s="27">
        <f t="shared" si="22"/>
        <v>14.966968480550106</v>
      </c>
      <c r="H63" s="27">
        <f t="shared" si="22"/>
        <v>18.37918265270532</v>
      </c>
      <c r="I63" s="27">
        <f t="shared" si="22"/>
        <v>18.238348564090852</v>
      </c>
      <c r="J63" s="27">
        <f t="shared" si="22"/>
        <v>17.501976755645497</v>
      </c>
      <c r="K63" s="27">
        <f t="shared" si="22"/>
        <v>9.91050990213516</v>
      </c>
      <c r="L63" s="27">
        <f t="shared" si="22"/>
        <v>12.908842377456537</v>
      </c>
    </row>
    <row r="64" spans="1:12" s="10" customFormat="1" ht="12">
      <c r="A64" s="19" t="s">
        <v>16</v>
      </c>
      <c r="B64" s="26">
        <v>90325</v>
      </c>
      <c r="C64" s="26">
        <v>162039</v>
      </c>
      <c r="D64" s="26">
        <v>71469</v>
      </c>
      <c r="E64" s="26">
        <v>19389</v>
      </c>
      <c r="F64" s="26">
        <v>198400</v>
      </c>
      <c r="G64" s="26">
        <v>161054</v>
      </c>
      <c r="H64" s="26">
        <v>29782</v>
      </c>
      <c r="I64" s="26">
        <v>95319</v>
      </c>
      <c r="J64" s="26">
        <v>218702</v>
      </c>
      <c r="K64" s="26">
        <v>45528</v>
      </c>
      <c r="L64" s="26">
        <f>C49+B49+D49+E49+F49+G49+H49+I49+J49+K49+B64+C64+D64+E64+F64+G64+H64+I64+J64+K64</f>
        <v>2549984</v>
      </c>
    </row>
    <row r="65" spans="1:12" s="11" customFormat="1" ht="12" customHeight="1">
      <c r="A65" s="22" t="s">
        <v>17</v>
      </c>
      <c r="B65" s="28">
        <f aca="true" t="shared" si="23" ref="B65:L65">B64/B62*100</f>
        <v>74.06541864488779</v>
      </c>
      <c r="C65" s="28">
        <f t="shared" si="23"/>
        <v>57.86507825975167</v>
      </c>
      <c r="D65" s="28">
        <f t="shared" si="23"/>
        <v>64.74110442785708</v>
      </c>
      <c r="E65" s="28">
        <f t="shared" si="23"/>
        <v>68.55597199632275</v>
      </c>
      <c r="F65" s="28">
        <f t="shared" si="23"/>
        <v>67.41603577399317</v>
      </c>
      <c r="G65" s="28">
        <f t="shared" si="23"/>
        <v>64.5667460451094</v>
      </c>
      <c r="H65" s="28">
        <f t="shared" si="23"/>
        <v>60.12557285042295</v>
      </c>
      <c r="I65" s="28">
        <f t="shared" si="23"/>
        <v>65.21953322248906</v>
      </c>
      <c r="J65" s="28">
        <f t="shared" si="23"/>
        <v>57.278222427086824</v>
      </c>
      <c r="K65" s="28">
        <f t="shared" si="23"/>
        <v>61.0679650718281</v>
      </c>
      <c r="L65" s="28">
        <f t="shared" si="23"/>
        <v>66.14873181709112</v>
      </c>
    </row>
    <row r="66" spans="1:14" ht="12">
      <c r="A66" s="24" t="s">
        <v>29</v>
      </c>
      <c r="B66" s="14" t="s">
        <v>30</v>
      </c>
      <c r="C66" s="15"/>
      <c r="D66" s="16"/>
      <c r="E66" s="16"/>
      <c r="F66" s="16"/>
      <c r="G66" s="16"/>
      <c r="H66" s="8"/>
      <c r="I66" s="8"/>
      <c r="J66" s="8"/>
      <c r="K66" s="8"/>
      <c r="L66" s="8"/>
      <c r="M66" s="9"/>
      <c r="N66" s="9"/>
    </row>
    <row r="70" spans="1:14" s="3" customFormat="1" ht="12">
      <c r="A70" s="3" t="s">
        <v>38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6"/>
      <c r="N70" s="6"/>
    </row>
    <row r="71" spans="1:14" ht="24">
      <c r="A71" s="1"/>
      <c r="B71" s="2" t="s">
        <v>0</v>
      </c>
      <c r="C71" s="1" t="s">
        <v>1</v>
      </c>
      <c r="D71" s="2" t="s">
        <v>2</v>
      </c>
      <c r="E71" s="2" t="s">
        <v>3</v>
      </c>
      <c r="F71" s="2" t="s">
        <v>33</v>
      </c>
      <c r="G71" s="2" t="s">
        <v>4</v>
      </c>
      <c r="H71" s="2" t="s">
        <v>34</v>
      </c>
      <c r="I71" s="1" t="s">
        <v>5</v>
      </c>
      <c r="J71" s="2" t="s">
        <v>6</v>
      </c>
      <c r="K71" s="2" t="s">
        <v>7</v>
      </c>
      <c r="L71" s="8"/>
      <c r="M71" s="9"/>
      <c r="N71" s="9"/>
    </row>
    <row r="72" spans="1:14" s="10" customFormat="1" ht="12.75" customHeight="1">
      <c r="A72" s="19" t="s">
        <v>8</v>
      </c>
      <c r="B72" s="26">
        <v>3587347</v>
      </c>
      <c r="C72" s="26">
        <v>94209</v>
      </c>
      <c r="D72" s="26">
        <v>7112827</v>
      </c>
      <c r="E72" s="26">
        <v>1485756</v>
      </c>
      <c r="F72" s="26">
        <v>701516</v>
      </c>
      <c r="G72" s="26">
        <v>3560669</v>
      </c>
      <c r="H72" s="26">
        <v>1034158</v>
      </c>
      <c r="I72" s="26">
        <v>3282811</v>
      </c>
      <c r="J72" s="26">
        <v>2941520</v>
      </c>
      <c r="K72" s="26">
        <v>671336</v>
      </c>
      <c r="L72" s="8"/>
      <c r="M72" s="9"/>
      <c r="N72" s="9"/>
    </row>
    <row r="73" spans="1:14" s="10" customFormat="1" ht="12.75" customHeight="1">
      <c r="A73" s="19" t="s">
        <v>9</v>
      </c>
      <c r="B73" s="26">
        <v>2503637</v>
      </c>
      <c r="C73" s="26">
        <v>62336</v>
      </c>
      <c r="D73" s="26">
        <v>5130614</v>
      </c>
      <c r="E73" s="26">
        <v>943877</v>
      </c>
      <c r="F73" s="26">
        <v>509338</v>
      </c>
      <c r="G73" s="26">
        <v>2637732</v>
      </c>
      <c r="H73" s="26">
        <v>719529</v>
      </c>
      <c r="I73" s="26">
        <v>2636921</v>
      </c>
      <c r="J73" s="26">
        <v>2117104</v>
      </c>
      <c r="K73" s="26">
        <v>492495</v>
      </c>
      <c r="L73" s="8"/>
      <c r="M73" s="9"/>
      <c r="N73" s="9"/>
    </row>
    <row r="74" spans="1:14" s="11" customFormat="1" ht="12.75" customHeight="1">
      <c r="A74" s="20" t="s">
        <v>10</v>
      </c>
      <c r="B74" s="27">
        <f aca="true" t="shared" si="24" ref="B74:K74">B73/B72*100</f>
        <v>69.79076738325007</v>
      </c>
      <c r="C74" s="27">
        <f t="shared" si="24"/>
        <v>66.16777590251462</v>
      </c>
      <c r="D74" s="27">
        <f t="shared" si="24"/>
        <v>72.13185418399745</v>
      </c>
      <c r="E74" s="27">
        <f t="shared" si="24"/>
        <v>63.52839901033548</v>
      </c>
      <c r="F74" s="27">
        <f t="shared" si="24"/>
        <v>72.60532903027158</v>
      </c>
      <c r="G74" s="27">
        <f t="shared" si="24"/>
        <v>74.07967435333079</v>
      </c>
      <c r="H74" s="27">
        <f t="shared" si="24"/>
        <v>69.5763123236488</v>
      </c>
      <c r="I74" s="27">
        <f t="shared" si="24"/>
        <v>80.32509334226064</v>
      </c>
      <c r="J74" s="27">
        <f t="shared" si="24"/>
        <v>71.9731295384699</v>
      </c>
      <c r="K74" s="27">
        <f t="shared" si="24"/>
        <v>73.3604335236007</v>
      </c>
      <c r="L74" s="12"/>
      <c r="M74" s="13"/>
      <c r="N74" s="13"/>
    </row>
    <row r="75" spans="1:14" s="10" customFormat="1" ht="12.75" customHeight="1">
      <c r="A75" s="19" t="s">
        <v>11</v>
      </c>
      <c r="B75" s="26">
        <v>1688123</v>
      </c>
      <c r="C75" s="26">
        <v>42897</v>
      </c>
      <c r="D75" s="26">
        <v>3479189</v>
      </c>
      <c r="E75" s="26">
        <v>656502</v>
      </c>
      <c r="F75" s="26">
        <v>361019</v>
      </c>
      <c r="G75" s="26">
        <v>1848981</v>
      </c>
      <c r="H75" s="26">
        <v>493759</v>
      </c>
      <c r="I75" s="26">
        <v>1953761</v>
      </c>
      <c r="J75" s="26">
        <v>1606218</v>
      </c>
      <c r="K75" s="26">
        <v>365162</v>
      </c>
      <c r="L75" s="8"/>
      <c r="M75" s="9"/>
      <c r="N75" s="9"/>
    </row>
    <row r="76" spans="1:14" s="11" customFormat="1" ht="12.75" customHeight="1">
      <c r="A76" s="20" t="s">
        <v>10</v>
      </c>
      <c r="B76" s="27">
        <f aca="true" t="shared" si="25" ref="B76:K76">B75/B79*100</f>
        <v>77.45250300634211</v>
      </c>
      <c r="C76" s="27">
        <f t="shared" si="25"/>
        <v>81.75373063215872</v>
      </c>
      <c r="D76" s="27">
        <f t="shared" si="25"/>
        <v>77.20795773521128</v>
      </c>
      <c r="E76" s="27">
        <f t="shared" si="25"/>
        <v>77.50753526788718</v>
      </c>
      <c r="F76" s="27">
        <f t="shared" si="25"/>
        <v>82.3349510577546</v>
      </c>
      <c r="G76" s="27">
        <f t="shared" si="25"/>
        <v>79.91719473500629</v>
      </c>
      <c r="H76" s="27">
        <f t="shared" si="25"/>
        <v>76.70555081737498</v>
      </c>
      <c r="I76" s="27">
        <f t="shared" si="25"/>
        <v>82.12323354602238</v>
      </c>
      <c r="J76" s="27">
        <f t="shared" si="25"/>
        <v>84.85187538926986</v>
      </c>
      <c r="K76" s="27">
        <f t="shared" si="25"/>
        <v>83.96169366427922</v>
      </c>
      <c r="L76" s="12"/>
      <c r="M76" s="13"/>
      <c r="N76" s="13"/>
    </row>
    <row r="77" spans="1:14" s="10" customFormat="1" ht="12.75" customHeight="1">
      <c r="A77" s="19" t="s">
        <v>12</v>
      </c>
      <c r="B77" s="26">
        <v>491436</v>
      </c>
      <c r="C77" s="26">
        <v>9574</v>
      </c>
      <c r="D77" s="26">
        <v>1027068</v>
      </c>
      <c r="E77" s="26">
        <v>190515</v>
      </c>
      <c r="F77" s="26">
        <v>77457</v>
      </c>
      <c r="G77" s="26">
        <v>464640</v>
      </c>
      <c r="H77" s="26">
        <v>149948</v>
      </c>
      <c r="I77" s="26">
        <v>425299</v>
      </c>
      <c r="J77" s="26">
        <v>286749</v>
      </c>
      <c r="K77" s="26">
        <v>69753</v>
      </c>
      <c r="L77" s="8"/>
      <c r="M77" s="9"/>
      <c r="N77" s="9"/>
    </row>
    <row r="78" spans="1:14" s="11" customFormat="1" ht="12.75" customHeight="1">
      <c r="A78" s="20" t="s">
        <v>10</v>
      </c>
      <c r="B78" s="27">
        <f aca="true" t="shared" si="26" ref="B78:K78">B77/B79*100</f>
        <v>22.54749699365789</v>
      </c>
      <c r="C78" s="27">
        <f t="shared" si="26"/>
        <v>18.246269367841283</v>
      </c>
      <c r="D78" s="27">
        <f t="shared" si="26"/>
        <v>22.792042264788716</v>
      </c>
      <c r="E78" s="27">
        <f t="shared" si="26"/>
        <v>22.492464732112815</v>
      </c>
      <c r="F78" s="27">
        <f t="shared" si="26"/>
        <v>17.665048942245416</v>
      </c>
      <c r="G78" s="27">
        <f t="shared" si="26"/>
        <v>20.082805264993706</v>
      </c>
      <c r="H78" s="27">
        <f t="shared" si="26"/>
        <v>23.294449182625016</v>
      </c>
      <c r="I78" s="27">
        <f t="shared" si="26"/>
        <v>17.876766453977623</v>
      </c>
      <c r="J78" s="27">
        <f t="shared" si="26"/>
        <v>15.14812461073014</v>
      </c>
      <c r="K78" s="27">
        <f t="shared" si="26"/>
        <v>16.038306335720772</v>
      </c>
      <c r="L78" s="12"/>
      <c r="M78" s="13"/>
      <c r="N78" s="13"/>
    </row>
    <row r="79" spans="1:14" s="10" customFormat="1" ht="12.75" customHeight="1">
      <c r="A79" s="19" t="s">
        <v>13</v>
      </c>
      <c r="B79" s="26">
        <f aca="true" t="shared" si="27" ref="B79:K79">B75+B77</f>
        <v>2179559</v>
      </c>
      <c r="C79" s="26">
        <f t="shared" si="27"/>
        <v>52471</v>
      </c>
      <c r="D79" s="26">
        <f t="shared" si="27"/>
        <v>4506257</v>
      </c>
      <c r="E79" s="26">
        <f t="shared" si="27"/>
        <v>847017</v>
      </c>
      <c r="F79" s="26">
        <f t="shared" si="27"/>
        <v>438476</v>
      </c>
      <c r="G79" s="26">
        <f t="shared" si="27"/>
        <v>2313621</v>
      </c>
      <c r="H79" s="26">
        <f t="shared" si="27"/>
        <v>643707</v>
      </c>
      <c r="I79" s="26">
        <f t="shared" si="27"/>
        <v>2379060</v>
      </c>
      <c r="J79" s="26">
        <f t="shared" si="27"/>
        <v>1892967</v>
      </c>
      <c r="K79" s="26">
        <f t="shared" si="27"/>
        <v>434915</v>
      </c>
      <c r="L79" s="8"/>
      <c r="M79" s="9"/>
      <c r="N79" s="9"/>
    </row>
    <row r="80" spans="1:14" s="10" customFormat="1" ht="12.75" customHeight="1">
      <c r="A80" s="19" t="s">
        <v>14</v>
      </c>
      <c r="B80" s="26">
        <v>324078</v>
      </c>
      <c r="C80" s="26">
        <v>9865</v>
      </c>
      <c r="D80" s="26">
        <v>624357</v>
      </c>
      <c r="E80" s="26">
        <v>96860</v>
      </c>
      <c r="F80" s="26">
        <v>70862</v>
      </c>
      <c r="G80" s="26">
        <v>324111</v>
      </c>
      <c r="H80" s="26">
        <v>75822</v>
      </c>
      <c r="I80" s="26">
        <v>257861</v>
      </c>
      <c r="J80" s="26">
        <v>224137</v>
      </c>
      <c r="K80" s="26">
        <v>57580</v>
      </c>
      <c r="L80" s="8"/>
      <c r="M80" s="9"/>
      <c r="N80" s="9"/>
    </row>
    <row r="81" spans="1:14" s="11" customFormat="1" ht="12.75" customHeight="1">
      <c r="A81" s="20" t="s">
        <v>15</v>
      </c>
      <c r="B81" s="27">
        <f aca="true" t="shared" si="28" ref="B81:K81">B80/B73*100</f>
        <v>12.94428864887362</v>
      </c>
      <c r="C81" s="27">
        <f t="shared" si="28"/>
        <v>15.825526180698152</v>
      </c>
      <c r="D81" s="27">
        <f t="shared" si="28"/>
        <v>12.169245240433211</v>
      </c>
      <c r="E81" s="27">
        <f t="shared" si="28"/>
        <v>10.261930315072833</v>
      </c>
      <c r="F81" s="27">
        <f t="shared" si="28"/>
        <v>13.912568863897846</v>
      </c>
      <c r="G81" s="27">
        <f t="shared" si="28"/>
        <v>12.28748788732138</v>
      </c>
      <c r="H81" s="27">
        <f t="shared" si="28"/>
        <v>10.537726762924079</v>
      </c>
      <c r="I81" s="27">
        <f t="shared" si="28"/>
        <v>9.778867095373734</v>
      </c>
      <c r="J81" s="27">
        <f t="shared" si="28"/>
        <v>10.586962189859355</v>
      </c>
      <c r="K81" s="27">
        <f t="shared" si="28"/>
        <v>11.691489253698006</v>
      </c>
      <c r="L81" s="12"/>
      <c r="M81" s="13"/>
      <c r="N81" s="13"/>
    </row>
    <row r="82" spans="1:14" s="10" customFormat="1" ht="12.75" customHeight="1">
      <c r="A82" s="19" t="s">
        <v>16</v>
      </c>
      <c r="B82" s="26">
        <v>212501</v>
      </c>
      <c r="C82" s="26">
        <v>7153</v>
      </c>
      <c r="D82" s="26">
        <v>440153</v>
      </c>
      <c r="E82" s="26">
        <v>70043</v>
      </c>
      <c r="F82" s="26">
        <v>55945</v>
      </c>
      <c r="G82" s="26">
        <v>223853</v>
      </c>
      <c r="H82" s="26">
        <v>49022</v>
      </c>
      <c r="I82" s="26">
        <v>185283</v>
      </c>
      <c r="J82" s="26">
        <v>156417</v>
      </c>
      <c r="K82" s="26">
        <v>35505</v>
      </c>
      <c r="L82" s="8"/>
      <c r="M82" s="9"/>
      <c r="N82" s="9"/>
    </row>
    <row r="83" spans="1:14" s="11" customFormat="1" ht="12.75" customHeight="1">
      <c r="A83" s="22" t="s">
        <v>17</v>
      </c>
      <c r="B83" s="28">
        <f aca="true" t="shared" si="29" ref="B83:K83">B82/B80*100</f>
        <v>65.57094279772153</v>
      </c>
      <c r="C83" s="28">
        <f t="shared" si="29"/>
        <v>72.5088697415104</v>
      </c>
      <c r="D83" s="28">
        <f t="shared" si="29"/>
        <v>70.49700732113197</v>
      </c>
      <c r="E83" s="28">
        <f t="shared" si="29"/>
        <v>72.31364856493909</v>
      </c>
      <c r="F83" s="28">
        <f t="shared" si="29"/>
        <v>78.94922525472045</v>
      </c>
      <c r="G83" s="28">
        <f t="shared" si="29"/>
        <v>69.06677033485443</v>
      </c>
      <c r="H83" s="28">
        <f t="shared" si="29"/>
        <v>64.65405818891614</v>
      </c>
      <c r="I83" s="28">
        <f t="shared" si="29"/>
        <v>71.85382822528416</v>
      </c>
      <c r="J83" s="28">
        <f t="shared" si="29"/>
        <v>69.7863360355497</v>
      </c>
      <c r="K83" s="28">
        <f t="shared" si="29"/>
        <v>61.66203542896839</v>
      </c>
      <c r="L83" s="12"/>
      <c r="M83" s="13"/>
      <c r="N83" s="13"/>
    </row>
    <row r="84" spans="1:14" ht="12">
      <c r="A84" s="21"/>
      <c r="D84" s="5"/>
      <c r="E84" s="8"/>
      <c r="F84" s="8"/>
      <c r="G84" s="8"/>
      <c r="H84" s="8"/>
      <c r="I84" s="8"/>
      <c r="J84" s="8"/>
      <c r="K84" s="8"/>
      <c r="L84" s="8"/>
      <c r="M84" s="9"/>
      <c r="N84" s="9"/>
    </row>
    <row r="85" spans="1:12" ht="12">
      <c r="A85" s="29"/>
      <c r="B85" s="29" t="s">
        <v>18</v>
      </c>
      <c r="C85" s="29" t="s">
        <v>19</v>
      </c>
      <c r="D85" s="29" t="s">
        <v>20</v>
      </c>
      <c r="E85" s="29" t="s">
        <v>21</v>
      </c>
      <c r="F85" s="29" t="s">
        <v>22</v>
      </c>
      <c r="G85" s="29" t="s">
        <v>23</v>
      </c>
      <c r="H85" s="29" t="s">
        <v>24</v>
      </c>
      <c r="I85" s="29" t="s">
        <v>25</v>
      </c>
      <c r="J85" s="29" t="s">
        <v>26</v>
      </c>
      <c r="K85" s="29" t="s">
        <v>27</v>
      </c>
      <c r="L85" s="29" t="s">
        <v>32</v>
      </c>
    </row>
    <row r="86" spans="1:12" ht="1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 t="s">
        <v>28</v>
      </c>
    </row>
    <row r="87" spans="1:12" s="10" customFormat="1" ht="12.75" customHeight="1">
      <c r="A87" s="19" t="s">
        <v>8</v>
      </c>
      <c r="B87" s="26">
        <v>1178586</v>
      </c>
      <c r="C87" s="26">
        <v>4120902</v>
      </c>
      <c r="D87" s="26">
        <v>1078222</v>
      </c>
      <c r="E87" s="26">
        <v>300068</v>
      </c>
      <c r="F87" s="26">
        <v>4227954</v>
      </c>
      <c r="G87" s="26">
        <v>3045611</v>
      </c>
      <c r="H87" s="26">
        <v>487287</v>
      </c>
      <c r="I87" s="26">
        <v>1667576</v>
      </c>
      <c r="J87" s="26">
        <v>4038196</v>
      </c>
      <c r="K87" s="26">
        <v>1253346</v>
      </c>
      <c r="L87" s="26">
        <f>C72+B72+D72+E72+F72+G72+H72+I72+J72+K72+B87+C87+D87+E87+F87+G87+H87+I87+J87+K87</f>
        <v>45869897</v>
      </c>
    </row>
    <row r="88" spans="1:12" s="10" customFormat="1" ht="12.75" customHeight="1">
      <c r="A88" s="19" t="s">
        <v>9</v>
      </c>
      <c r="B88" s="26">
        <v>824094</v>
      </c>
      <c r="C88" s="26">
        <v>2676220</v>
      </c>
      <c r="D88" s="26">
        <v>647776</v>
      </c>
      <c r="E88" s="26">
        <v>156549</v>
      </c>
      <c r="F88" s="26">
        <v>2133674</v>
      </c>
      <c r="G88" s="26">
        <v>1666241</v>
      </c>
      <c r="H88" s="26">
        <v>269444</v>
      </c>
      <c r="I88" s="26">
        <v>801114</v>
      </c>
      <c r="J88" s="26">
        <v>2181208</v>
      </c>
      <c r="K88" s="26">
        <v>752473</v>
      </c>
      <c r="L88" s="26">
        <f>C73+B73+D73+E73+F73+G73+H73+I73+J73+K73+B88+C88+D88+E88+F88+G88+H88+I88+J88+K88</f>
        <v>29862376</v>
      </c>
    </row>
    <row r="89" spans="1:12" s="11" customFormat="1" ht="12.75" customHeight="1">
      <c r="A89" s="20" t="s">
        <v>10</v>
      </c>
      <c r="B89" s="27">
        <f aca="true" t="shared" si="30" ref="B89:L89">B88/B87*100</f>
        <v>69.92226277929655</v>
      </c>
      <c r="C89" s="27">
        <f t="shared" si="30"/>
        <v>64.94257810547303</v>
      </c>
      <c r="D89" s="27">
        <f t="shared" si="30"/>
        <v>60.07816572097398</v>
      </c>
      <c r="E89" s="27">
        <f t="shared" si="30"/>
        <v>52.171174533772344</v>
      </c>
      <c r="F89" s="27">
        <f t="shared" si="30"/>
        <v>50.46587545654471</v>
      </c>
      <c r="G89" s="27">
        <f t="shared" si="30"/>
        <v>54.709580442151015</v>
      </c>
      <c r="H89" s="27">
        <f t="shared" si="30"/>
        <v>55.29472364335597</v>
      </c>
      <c r="I89" s="27">
        <f t="shared" si="30"/>
        <v>48.0406290327997</v>
      </c>
      <c r="J89" s="27">
        <f t="shared" si="30"/>
        <v>54.01441633838476</v>
      </c>
      <c r="K89" s="27">
        <f t="shared" si="30"/>
        <v>60.0371326034471</v>
      </c>
      <c r="L89" s="27">
        <f t="shared" si="30"/>
        <v>65.10233934033033</v>
      </c>
    </row>
    <row r="90" spans="1:12" s="10" customFormat="1" ht="12.75" customHeight="1">
      <c r="A90" s="19" t="s">
        <v>11</v>
      </c>
      <c r="B90" s="26">
        <v>566369</v>
      </c>
      <c r="C90" s="26">
        <v>1910333</v>
      </c>
      <c r="D90" s="26">
        <v>438054</v>
      </c>
      <c r="E90" s="26">
        <v>105512</v>
      </c>
      <c r="F90" s="26">
        <v>1519326</v>
      </c>
      <c r="G90" s="26">
        <v>1162209</v>
      </c>
      <c r="H90" s="26">
        <v>181542</v>
      </c>
      <c r="I90" s="26">
        <v>555958</v>
      </c>
      <c r="J90" s="26">
        <v>1478998</v>
      </c>
      <c r="K90" s="26">
        <v>570198</v>
      </c>
      <c r="L90" s="26">
        <f>C75+B75+D75+E75+F75+G75+H75+I75+J75+K75+B90+C90+D90+E90+F90+G90+H90+I90+J90+K90</f>
        <v>20984110</v>
      </c>
    </row>
    <row r="91" spans="1:12" s="11" customFormat="1" ht="12.75" customHeight="1">
      <c r="A91" s="20" t="s">
        <v>10</v>
      </c>
      <c r="B91" s="27">
        <f aca="true" t="shared" si="31" ref="B91:L91">B90/B94*100</f>
        <v>81.97874283696135</v>
      </c>
      <c r="C91" s="27">
        <f t="shared" si="31"/>
        <v>79.69556594430293</v>
      </c>
      <c r="D91" s="27">
        <f t="shared" si="31"/>
        <v>81.64210871599131</v>
      </c>
      <c r="E91" s="27">
        <f t="shared" si="31"/>
        <v>82.29366527836274</v>
      </c>
      <c r="F91" s="27">
        <f t="shared" si="31"/>
        <v>82.97453681580492</v>
      </c>
      <c r="G91" s="27">
        <f t="shared" si="31"/>
        <v>81.86196131907886</v>
      </c>
      <c r="H91" s="27">
        <f t="shared" si="31"/>
        <v>82.65584876796154</v>
      </c>
      <c r="I91" s="27">
        <f t="shared" si="31"/>
        <v>84.97391745596995</v>
      </c>
      <c r="J91" s="27">
        <f t="shared" si="31"/>
        <v>82.07413096474137</v>
      </c>
      <c r="K91" s="27">
        <f t="shared" si="31"/>
        <v>84.2895894157212</v>
      </c>
      <c r="L91" s="27">
        <f t="shared" si="31"/>
        <v>80.57198282179313</v>
      </c>
    </row>
    <row r="92" spans="1:12" s="10" customFormat="1" ht="12.75" customHeight="1">
      <c r="A92" s="19" t="s">
        <v>12</v>
      </c>
      <c r="B92" s="26">
        <v>124504</v>
      </c>
      <c r="C92" s="26">
        <v>486705</v>
      </c>
      <c r="D92" s="26">
        <v>98500</v>
      </c>
      <c r="E92" s="26">
        <v>22702</v>
      </c>
      <c r="F92" s="26">
        <v>311749</v>
      </c>
      <c r="G92" s="26">
        <v>257509</v>
      </c>
      <c r="H92" s="26">
        <v>38094</v>
      </c>
      <c r="I92" s="26">
        <v>98311</v>
      </c>
      <c r="J92" s="26">
        <v>323029</v>
      </c>
      <c r="K92" s="26">
        <v>106277</v>
      </c>
      <c r="L92" s="26">
        <f>C77+B77+D77+E77+F77+G77+H77+I77+J77+K77+B92+C92+D92+E92+F92+G92+H92+I92+J92+K92</f>
        <v>5059819</v>
      </c>
    </row>
    <row r="93" spans="1:12" s="11" customFormat="1" ht="12.75" customHeight="1">
      <c r="A93" s="20" t="s">
        <v>10</v>
      </c>
      <c r="B93" s="27">
        <f aca="true" t="shared" si="32" ref="B93:L93">B92/B94*100</f>
        <v>18.021257163038648</v>
      </c>
      <c r="C93" s="27">
        <f t="shared" si="32"/>
        <v>20.304434055697072</v>
      </c>
      <c r="D93" s="27">
        <f t="shared" si="32"/>
        <v>18.357891284008694</v>
      </c>
      <c r="E93" s="27">
        <f t="shared" si="32"/>
        <v>17.706334721637262</v>
      </c>
      <c r="F93" s="27">
        <f t="shared" si="32"/>
        <v>17.02546318419508</v>
      </c>
      <c r="G93" s="27">
        <f t="shared" si="32"/>
        <v>18.138038680921138</v>
      </c>
      <c r="H93" s="27">
        <f t="shared" si="32"/>
        <v>17.344151232038463</v>
      </c>
      <c r="I93" s="27">
        <f t="shared" si="32"/>
        <v>15.026082544030055</v>
      </c>
      <c r="J93" s="27">
        <f t="shared" si="32"/>
        <v>17.92586903525863</v>
      </c>
      <c r="K93" s="27">
        <f t="shared" si="32"/>
        <v>15.710410584278797</v>
      </c>
      <c r="L93" s="27">
        <f t="shared" si="32"/>
        <v>19.428017178206865</v>
      </c>
    </row>
    <row r="94" spans="1:12" s="10" customFormat="1" ht="12.75" customHeight="1">
      <c r="A94" s="19" t="s">
        <v>13</v>
      </c>
      <c r="B94" s="26">
        <f aca="true" t="shared" si="33" ref="B94:L94">B90+B92</f>
        <v>690873</v>
      </c>
      <c r="C94" s="26">
        <f t="shared" si="33"/>
        <v>2397038</v>
      </c>
      <c r="D94" s="26">
        <f t="shared" si="33"/>
        <v>536554</v>
      </c>
      <c r="E94" s="26">
        <f t="shared" si="33"/>
        <v>128214</v>
      </c>
      <c r="F94" s="26">
        <f t="shared" si="33"/>
        <v>1831075</v>
      </c>
      <c r="G94" s="26">
        <f t="shared" si="33"/>
        <v>1419718</v>
      </c>
      <c r="H94" s="26">
        <f t="shared" si="33"/>
        <v>219636</v>
      </c>
      <c r="I94" s="26">
        <f t="shared" si="33"/>
        <v>654269</v>
      </c>
      <c r="J94" s="26">
        <f t="shared" si="33"/>
        <v>1802027</v>
      </c>
      <c r="K94" s="26">
        <f t="shared" si="33"/>
        <v>676475</v>
      </c>
      <c r="L94" s="26">
        <f t="shared" si="33"/>
        <v>26043929</v>
      </c>
    </row>
    <row r="95" spans="1:12" s="10" customFormat="1" ht="12.75" customHeight="1">
      <c r="A95" s="19" t="s">
        <v>14</v>
      </c>
      <c r="B95" s="26">
        <v>133221</v>
      </c>
      <c r="C95" s="26">
        <v>279182</v>
      </c>
      <c r="D95" s="26">
        <v>111222</v>
      </c>
      <c r="E95" s="26">
        <v>28335</v>
      </c>
      <c r="F95" s="26">
        <v>302599</v>
      </c>
      <c r="G95" s="26">
        <v>246523</v>
      </c>
      <c r="H95" s="26">
        <v>49808</v>
      </c>
      <c r="I95" s="26">
        <v>146845</v>
      </c>
      <c r="J95" s="26">
        <v>379181</v>
      </c>
      <c r="K95" s="26">
        <v>75998</v>
      </c>
      <c r="L95" s="26">
        <f>C80+B80+D80+E80+F80+G80+H80+I80+J80+K80+B95+C95+D95+E95+F95+G95+H95+I95+J95+K95</f>
        <v>3818447</v>
      </c>
    </row>
    <row r="96" spans="1:12" s="11" customFormat="1" ht="12">
      <c r="A96" s="20" t="s">
        <v>15</v>
      </c>
      <c r="B96" s="27">
        <f aca="true" t="shared" si="34" ref="B96:L96">B95/B88*100</f>
        <v>16.16575293595148</v>
      </c>
      <c r="C96" s="27">
        <f t="shared" si="34"/>
        <v>10.431952530061055</v>
      </c>
      <c r="D96" s="27">
        <f t="shared" si="34"/>
        <v>17.169824136738626</v>
      </c>
      <c r="E96" s="27">
        <f t="shared" si="34"/>
        <v>18.09976429105264</v>
      </c>
      <c r="F96" s="27">
        <f t="shared" si="34"/>
        <v>14.182063426746542</v>
      </c>
      <c r="G96" s="27">
        <f t="shared" si="34"/>
        <v>14.795158683527774</v>
      </c>
      <c r="H96" s="27">
        <f t="shared" si="34"/>
        <v>18.48547379047223</v>
      </c>
      <c r="I96" s="27">
        <f t="shared" si="34"/>
        <v>18.330100335283117</v>
      </c>
      <c r="J96" s="27">
        <f t="shared" si="34"/>
        <v>17.383990889452082</v>
      </c>
      <c r="K96" s="27">
        <f t="shared" si="34"/>
        <v>10.09976437692781</v>
      </c>
      <c r="L96" s="27">
        <f t="shared" si="34"/>
        <v>12.786815757728052</v>
      </c>
    </row>
    <row r="97" spans="1:12" s="10" customFormat="1" ht="12">
      <c r="A97" s="19" t="s">
        <v>16</v>
      </c>
      <c r="B97" s="26">
        <v>89640</v>
      </c>
      <c r="C97" s="26">
        <v>161529</v>
      </c>
      <c r="D97" s="26">
        <v>72144</v>
      </c>
      <c r="E97" s="26">
        <v>19548</v>
      </c>
      <c r="F97" s="26">
        <v>200114</v>
      </c>
      <c r="G97" s="26">
        <v>152720</v>
      </c>
      <c r="H97" s="26">
        <v>30311</v>
      </c>
      <c r="I97" s="26">
        <v>96123</v>
      </c>
      <c r="J97" s="26">
        <v>224814</v>
      </c>
      <c r="K97" s="26">
        <v>53830</v>
      </c>
      <c r="L97" s="26">
        <f>C82+B82+D82+E82+F82+G82+H82+I82+J82+K82+B97+C97+D97+E97+F97+G97+H97+I97+J97+K97</f>
        <v>2536648</v>
      </c>
    </row>
    <row r="98" spans="1:12" s="11" customFormat="1" ht="12" customHeight="1">
      <c r="A98" s="22" t="s">
        <v>17</v>
      </c>
      <c r="B98" s="28">
        <f aca="true" t="shared" si="35" ref="B98:L98">B97/B95*100</f>
        <v>67.28668903551241</v>
      </c>
      <c r="C98" s="28">
        <f t="shared" si="35"/>
        <v>57.85795645851094</v>
      </c>
      <c r="D98" s="28">
        <f t="shared" si="35"/>
        <v>64.86486486486487</v>
      </c>
      <c r="E98" s="28">
        <f t="shared" si="35"/>
        <v>68.98888300688195</v>
      </c>
      <c r="F98" s="28">
        <f t="shared" si="35"/>
        <v>66.13174531310413</v>
      </c>
      <c r="G98" s="28">
        <f t="shared" si="35"/>
        <v>61.94959496679823</v>
      </c>
      <c r="H98" s="28">
        <f t="shared" si="35"/>
        <v>60.85568583360102</v>
      </c>
      <c r="I98" s="28">
        <f t="shared" si="35"/>
        <v>65.45881712009262</v>
      </c>
      <c r="J98" s="28">
        <f t="shared" si="35"/>
        <v>59.289363127371885</v>
      </c>
      <c r="K98" s="28">
        <f t="shared" si="35"/>
        <v>70.83081133714046</v>
      </c>
      <c r="L98" s="28">
        <f t="shared" si="35"/>
        <v>66.43140522835593</v>
      </c>
    </row>
    <row r="99" spans="1:14" ht="12">
      <c r="A99" s="24" t="s">
        <v>29</v>
      </c>
      <c r="B99" s="14" t="s">
        <v>30</v>
      </c>
      <c r="C99" s="15"/>
      <c r="D99" s="16"/>
      <c r="E99" s="16"/>
      <c r="F99" s="16"/>
      <c r="G99" s="16"/>
      <c r="H99" s="8"/>
      <c r="I99" s="8"/>
      <c r="J99" s="8"/>
      <c r="K99" s="8"/>
      <c r="L99" s="8"/>
      <c r="M99" s="9"/>
      <c r="N99" s="9"/>
    </row>
    <row r="103" spans="1:14" s="3" customFormat="1" ht="12">
      <c r="A103" s="3" t="s">
        <v>39</v>
      </c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6"/>
    </row>
    <row r="104" spans="1:14" ht="24">
      <c r="A104" s="1"/>
      <c r="B104" s="2" t="s">
        <v>0</v>
      </c>
      <c r="C104" s="1" t="s">
        <v>1</v>
      </c>
      <c r="D104" s="2" t="s">
        <v>2</v>
      </c>
      <c r="E104" s="2" t="s">
        <v>3</v>
      </c>
      <c r="F104" s="2" t="s">
        <v>33</v>
      </c>
      <c r="G104" s="2" t="s">
        <v>4</v>
      </c>
      <c r="H104" s="2" t="s">
        <v>34</v>
      </c>
      <c r="I104" s="1" t="s">
        <v>5</v>
      </c>
      <c r="J104" s="2" t="s">
        <v>6</v>
      </c>
      <c r="K104" s="2" t="s">
        <v>7</v>
      </c>
      <c r="L104" s="8"/>
      <c r="M104" s="9"/>
      <c r="N104" s="9"/>
    </row>
    <row r="105" spans="1:14" s="10" customFormat="1" ht="12.75" customHeight="1">
      <c r="A105" s="19" t="s">
        <v>8</v>
      </c>
      <c r="B105" s="26">
        <v>3587347</v>
      </c>
      <c r="C105" s="26">
        <v>94209</v>
      </c>
      <c r="D105" s="26">
        <v>7112827</v>
      </c>
      <c r="E105" s="26">
        <v>1486089</v>
      </c>
      <c r="F105" s="26">
        <v>701516</v>
      </c>
      <c r="G105" s="26">
        <v>3560669</v>
      </c>
      <c r="H105" s="26">
        <v>1034158</v>
      </c>
      <c r="I105" s="26">
        <v>3282811</v>
      </c>
      <c r="J105" s="26">
        <v>2941520</v>
      </c>
      <c r="K105" s="26">
        <v>671336</v>
      </c>
      <c r="L105" s="8"/>
      <c r="M105" s="9"/>
      <c r="N105" s="9"/>
    </row>
    <row r="106" spans="1:14" s="10" customFormat="1" ht="12.75" customHeight="1">
      <c r="A106" s="19" t="s">
        <v>9</v>
      </c>
      <c r="B106" s="26">
        <v>2503760</v>
      </c>
      <c r="C106" s="26">
        <v>62120</v>
      </c>
      <c r="D106" s="26">
        <v>5139174</v>
      </c>
      <c r="E106" s="26">
        <v>944386</v>
      </c>
      <c r="F106" s="26">
        <v>509251</v>
      </c>
      <c r="G106" s="26">
        <v>2638502</v>
      </c>
      <c r="H106" s="26">
        <v>719405</v>
      </c>
      <c r="I106" s="26">
        <v>2636861</v>
      </c>
      <c r="J106" s="26">
        <v>2116512</v>
      </c>
      <c r="K106" s="26">
        <v>492608</v>
      </c>
      <c r="L106" s="8"/>
      <c r="M106" s="9"/>
      <c r="N106" s="9"/>
    </row>
    <row r="107" spans="1:14" s="11" customFormat="1" ht="12.75" customHeight="1">
      <c r="A107" s="20" t="s">
        <v>10</v>
      </c>
      <c r="B107" s="27">
        <f aca="true" t="shared" si="36" ref="B107:K107">B106/B105*100</f>
        <v>69.79419610090687</v>
      </c>
      <c r="C107" s="27">
        <f t="shared" si="36"/>
        <v>65.93849844494687</v>
      </c>
      <c r="D107" s="27">
        <f t="shared" si="36"/>
        <v>72.25220014489317</v>
      </c>
      <c r="E107" s="27">
        <f t="shared" si="36"/>
        <v>63.54841466426304</v>
      </c>
      <c r="F107" s="27">
        <f t="shared" si="36"/>
        <v>72.59292731740973</v>
      </c>
      <c r="G107" s="27">
        <f t="shared" si="36"/>
        <v>74.10129950298666</v>
      </c>
      <c r="H107" s="27">
        <f t="shared" si="36"/>
        <v>69.56432189278621</v>
      </c>
      <c r="I107" s="27">
        <f t="shared" si="36"/>
        <v>80.3232656403308</v>
      </c>
      <c r="J107" s="27">
        <f t="shared" si="36"/>
        <v>71.95300388914575</v>
      </c>
      <c r="K107" s="27">
        <f t="shared" si="36"/>
        <v>73.37726563151685</v>
      </c>
      <c r="L107" s="12"/>
      <c r="M107" s="13"/>
      <c r="N107" s="13"/>
    </row>
    <row r="108" spans="1:14" s="10" customFormat="1" ht="12.75" customHeight="1">
      <c r="A108" s="19" t="s">
        <v>11</v>
      </c>
      <c r="B108" s="26">
        <v>1662012</v>
      </c>
      <c r="C108" s="26">
        <v>42208</v>
      </c>
      <c r="D108" s="26">
        <v>3412281</v>
      </c>
      <c r="E108" s="26">
        <v>639721</v>
      </c>
      <c r="F108" s="26">
        <v>349647</v>
      </c>
      <c r="G108" s="26">
        <v>1809503</v>
      </c>
      <c r="H108" s="26">
        <v>482886</v>
      </c>
      <c r="I108" s="26">
        <v>1933388</v>
      </c>
      <c r="J108" s="26">
        <v>1584835</v>
      </c>
      <c r="K108" s="26">
        <v>360210</v>
      </c>
      <c r="L108" s="8"/>
      <c r="M108" s="9"/>
      <c r="N108" s="9"/>
    </row>
    <row r="109" spans="1:14" s="11" customFormat="1" ht="12.75" customHeight="1">
      <c r="A109" s="20" t="s">
        <v>10</v>
      </c>
      <c r="B109" s="27">
        <f aca="true" t="shared" si="37" ref="B109:K109">B108/B112*100</f>
        <v>76.77587979811138</v>
      </c>
      <c r="C109" s="27">
        <f t="shared" si="37"/>
        <v>81.01810085033688</v>
      </c>
      <c r="D109" s="27">
        <f t="shared" si="37"/>
        <v>76.19937133996234</v>
      </c>
      <c r="E109" s="27">
        <f t="shared" si="37"/>
        <v>76.8020332601795</v>
      </c>
      <c r="F109" s="27">
        <f t="shared" si="37"/>
        <v>81.18317393757445</v>
      </c>
      <c r="G109" s="27">
        <f t="shared" si="37"/>
        <v>78.78821788269697</v>
      </c>
      <c r="H109" s="27">
        <f t="shared" si="37"/>
        <v>75.48891786179922</v>
      </c>
      <c r="I109" s="27">
        <f t="shared" si="37"/>
        <v>81.58757045696328</v>
      </c>
      <c r="J109" s="27">
        <f t="shared" si="37"/>
        <v>84.26898482787664</v>
      </c>
      <c r="K109" s="27">
        <f t="shared" si="37"/>
        <v>83.26263987480901</v>
      </c>
      <c r="L109" s="12"/>
      <c r="M109" s="13"/>
      <c r="N109" s="13"/>
    </row>
    <row r="110" spans="1:14" s="10" customFormat="1" ht="12.75" customHeight="1">
      <c r="A110" s="19" t="s">
        <v>12</v>
      </c>
      <c r="B110" s="26">
        <v>502746</v>
      </c>
      <c r="C110" s="26">
        <v>9889</v>
      </c>
      <c r="D110" s="26">
        <v>1065815</v>
      </c>
      <c r="E110" s="26">
        <v>193227</v>
      </c>
      <c r="F110" s="26">
        <v>81042</v>
      </c>
      <c r="G110" s="26">
        <v>487164</v>
      </c>
      <c r="H110" s="26">
        <v>156792</v>
      </c>
      <c r="I110" s="26">
        <v>436321</v>
      </c>
      <c r="J110" s="26">
        <v>295851</v>
      </c>
      <c r="K110" s="26">
        <v>72409</v>
      </c>
      <c r="L110" s="8"/>
      <c r="M110" s="9"/>
      <c r="N110" s="9"/>
    </row>
    <row r="111" spans="1:14" s="11" customFormat="1" ht="12.75" customHeight="1">
      <c r="A111" s="20" t="s">
        <v>10</v>
      </c>
      <c r="B111" s="27">
        <f aca="true" t="shared" si="38" ref="B111:K111">B110/B112*100</f>
        <v>23.224120201888617</v>
      </c>
      <c r="C111" s="27">
        <f t="shared" si="38"/>
        <v>18.98189914966313</v>
      </c>
      <c r="D111" s="27">
        <f t="shared" si="38"/>
        <v>23.80062866003766</v>
      </c>
      <c r="E111" s="27">
        <f t="shared" si="38"/>
        <v>23.197966739820494</v>
      </c>
      <c r="F111" s="27">
        <f t="shared" si="38"/>
        <v>18.816826062425555</v>
      </c>
      <c r="G111" s="27">
        <f t="shared" si="38"/>
        <v>21.21178211730303</v>
      </c>
      <c r="H111" s="27">
        <f t="shared" si="38"/>
        <v>24.51108213820078</v>
      </c>
      <c r="I111" s="27">
        <f t="shared" si="38"/>
        <v>18.41242954303672</v>
      </c>
      <c r="J111" s="27">
        <f t="shared" si="38"/>
        <v>15.731015172123364</v>
      </c>
      <c r="K111" s="27">
        <f t="shared" si="38"/>
        <v>16.73736012519099</v>
      </c>
      <c r="L111" s="12"/>
      <c r="M111" s="13"/>
      <c r="N111" s="13"/>
    </row>
    <row r="112" spans="1:14" s="10" customFormat="1" ht="12.75" customHeight="1">
      <c r="A112" s="19" t="s">
        <v>13</v>
      </c>
      <c r="B112" s="26">
        <f aca="true" t="shared" si="39" ref="B112:K112">B108+B110</f>
        <v>2164758</v>
      </c>
      <c r="C112" s="26">
        <f t="shared" si="39"/>
        <v>52097</v>
      </c>
      <c r="D112" s="26">
        <f t="shared" si="39"/>
        <v>4478096</v>
      </c>
      <c r="E112" s="26">
        <f t="shared" si="39"/>
        <v>832948</v>
      </c>
      <c r="F112" s="26">
        <f t="shared" si="39"/>
        <v>430689</v>
      </c>
      <c r="G112" s="26">
        <f t="shared" si="39"/>
        <v>2296667</v>
      </c>
      <c r="H112" s="26">
        <f t="shared" si="39"/>
        <v>639678</v>
      </c>
      <c r="I112" s="26">
        <f t="shared" si="39"/>
        <v>2369709</v>
      </c>
      <c r="J112" s="26">
        <f t="shared" si="39"/>
        <v>1880686</v>
      </c>
      <c r="K112" s="26">
        <f t="shared" si="39"/>
        <v>432619</v>
      </c>
      <c r="L112" s="8"/>
      <c r="M112" s="9"/>
      <c r="N112" s="9"/>
    </row>
    <row r="113" spans="1:14" s="10" customFormat="1" ht="12.75" customHeight="1">
      <c r="A113" s="19" t="s">
        <v>14</v>
      </c>
      <c r="B113" s="26">
        <v>339002</v>
      </c>
      <c r="C113" s="26">
        <v>10023</v>
      </c>
      <c r="D113" s="26">
        <v>661078</v>
      </c>
      <c r="E113" s="26">
        <v>111438</v>
      </c>
      <c r="F113" s="26">
        <v>78562</v>
      </c>
      <c r="G113" s="26">
        <v>341835</v>
      </c>
      <c r="H113" s="26">
        <v>79727</v>
      </c>
      <c r="I113" s="26">
        <v>267152</v>
      </c>
      <c r="J113" s="26">
        <v>235826</v>
      </c>
      <c r="K113" s="26">
        <v>59989</v>
      </c>
      <c r="L113" s="8"/>
      <c r="M113" s="9"/>
      <c r="N113" s="9"/>
    </row>
    <row r="114" spans="1:14" s="11" customFormat="1" ht="12.75" customHeight="1">
      <c r="A114" s="20" t="s">
        <v>15</v>
      </c>
      <c r="B114" s="27">
        <f aca="true" t="shared" si="40" ref="B114:K114">B113/B106*100</f>
        <v>13.53971626673483</v>
      </c>
      <c r="C114" s="27">
        <f t="shared" si="40"/>
        <v>16.134900193174502</v>
      </c>
      <c r="D114" s="27">
        <f t="shared" si="40"/>
        <v>12.863506859273494</v>
      </c>
      <c r="E114" s="27">
        <f t="shared" si="40"/>
        <v>11.800047861785329</v>
      </c>
      <c r="F114" s="27">
        <f t="shared" si="40"/>
        <v>15.426970197407567</v>
      </c>
      <c r="G114" s="27">
        <f t="shared" si="40"/>
        <v>12.955646802617546</v>
      </c>
      <c r="H114" s="27">
        <f t="shared" si="40"/>
        <v>11.082352777642637</v>
      </c>
      <c r="I114" s="27">
        <f t="shared" si="40"/>
        <v>10.13144037550709</v>
      </c>
      <c r="J114" s="27">
        <f t="shared" si="40"/>
        <v>11.142199996976156</v>
      </c>
      <c r="K114" s="27">
        <f t="shared" si="40"/>
        <v>12.177837144341952</v>
      </c>
      <c r="L114" s="12"/>
      <c r="M114" s="13"/>
      <c r="N114" s="13"/>
    </row>
    <row r="115" spans="1:14" s="10" customFormat="1" ht="12.75" customHeight="1">
      <c r="A115" s="19" t="s">
        <v>16</v>
      </c>
      <c r="B115" s="26">
        <v>224608</v>
      </c>
      <c r="C115" s="26">
        <v>7517</v>
      </c>
      <c r="D115" s="26">
        <v>456896</v>
      </c>
      <c r="E115" s="26">
        <v>74119</v>
      </c>
      <c r="F115" s="26">
        <v>63524</v>
      </c>
      <c r="G115" s="26">
        <v>239328</v>
      </c>
      <c r="H115" s="26">
        <v>52166</v>
      </c>
      <c r="I115" s="26">
        <v>187109</v>
      </c>
      <c r="J115" s="26">
        <v>164562</v>
      </c>
      <c r="K115" s="26">
        <v>38374</v>
      </c>
      <c r="L115" s="8"/>
      <c r="M115" s="9"/>
      <c r="N115" s="9"/>
    </row>
    <row r="116" spans="1:14" s="11" customFormat="1" ht="12.75" customHeight="1">
      <c r="A116" s="22" t="s">
        <v>17</v>
      </c>
      <c r="B116" s="28">
        <f aca="true" t="shared" si="41" ref="B116:K116">B115/B113*100</f>
        <v>66.25565630881233</v>
      </c>
      <c r="C116" s="28">
        <f t="shared" si="41"/>
        <v>74.99750573680535</v>
      </c>
      <c r="D116" s="28">
        <f t="shared" si="41"/>
        <v>69.11378082465308</v>
      </c>
      <c r="E116" s="28">
        <f t="shared" si="41"/>
        <v>66.51142339237963</v>
      </c>
      <c r="F116" s="28">
        <f t="shared" si="41"/>
        <v>80.85843028436139</v>
      </c>
      <c r="G116" s="28">
        <f t="shared" si="41"/>
        <v>70.01272543771118</v>
      </c>
      <c r="H116" s="28">
        <f t="shared" si="41"/>
        <v>65.4307825454363</v>
      </c>
      <c r="I116" s="28">
        <f t="shared" si="41"/>
        <v>70.03840510271306</v>
      </c>
      <c r="J116" s="28">
        <f t="shared" si="41"/>
        <v>69.78110980129418</v>
      </c>
      <c r="K116" s="28">
        <f t="shared" si="41"/>
        <v>63.96839420560436</v>
      </c>
      <c r="L116" s="12"/>
      <c r="M116" s="13"/>
      <c r="N116" s="13"/>
    </row>
    <row r="117" spans="1:14" ht="12">
      <c r="A117" s="21"/>
      <c r="D117" s="5"/>
      <c r="E117" s="8"/>
      <c r="F117" s="8"/>
      <c r="G117" s="8"/>
      <c r="H117" s="8"/>
      <c r="I117" s="8"/>
      <c r="J117" s="8"/>
      <c r="K117" s="8"/>
      <c r="L117" s="8"/>
      <c r="M117" s="9"/>
      <c r="N117" s="9"/>
    </row>
    <row r="118" spans="1:12" ht="12">
      <c r="A118" s="29"/>
      <c r="B118" s="29" t="s">
        <v>18</v>
      </c>
      <c r="C118" s="29" t="s">
        <v>19</v>
      </c>
      <c r="D118" s="29" t="s">
        <v>20</v>
      </c>
      <c r="E118" s="29" t="s">
        <v>21</v>
      </c>
      <c r="F118" s="29" t="s">
        <v>22</v>
      </c>
      <c r="G118" s="29" t="s">
        <v>23</v>
      </c>
      <c r="H118" s="29" t="s">
        <v>24</v>
      </c>
      <c r="I118" s="29" t="s">
        <v>25</v>
      </c>
      <c r="J118" s="29" t="s">
        <v>26</v>
      </c>
      <c r="K118" s="29" t="s">
        <v>27</v>
      </c>
      <c r="L118" s="29" t="s">
        <v>32</v>
      </c>
    </row>
    <row r="119" spans="1:12" ht="1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 t="s">
        <v>28</v>
      </c>
    </row>
    <row r="120" spans="1:12" s="10" customFormat="1" ht="12.75" customHeight="1">
      <c r="A120" s="19" t="s">
        <v>8</v>
      </c>
      <c r="B120" s="26">
        <v>1178586</v>
      </c>
      <c r="C120" s="26">
        <v>4120902</v>
      </c>
      <c r="D120" s="26">
        <v>1078222</v>
      </c>
      <c r="E120" s="26">
        <v>300068</v>
      </c>
      <c r="F120" s="26">
        <v>4227954</v>
      </c>
      <c r="G120" s="26">
        <v>3045611</v>
      </c>
      <c r="H120" s="26">
        <v>487287</v>
      </c>
      <c r="I120" s="26">
        <v>1667576</v>
      </c>
      <c r="J120" s="26">
        <v>4038196</v>
      </c>
      <c r="K120" s="26">
        <v>1253346</v>
      </c>
      <c r="L120" s="26">
        <f>C105+B105+D105+E105+F105+G105+H105+I105+J105+K105+B120+C120+D120+E120+F120+G120+H120+I120+J120+K120</f>
        <v>45870230</v>
      </c>
    </row>
    <row r="121" spans="1:12" s="10" customFormat="1" ht="12.75" customHeight="1">
      <c r="A121" s="19" t="s">
        <v>9</v>
      </c>
      <c r="B121" s="26">
        <v>824018</v>
      </c>
      <c r="C121" s="26">
        <v>2676373</v>
      </c>
      <c r="D121" s="26">
        <v>647732</v>
      </c>
      <c r="E121" s="26">
        <v>156547</v>
      </c>
      <c r="F121" s="26">
        <v>2133419</v>
      </c>
      <c r="G121" s="26">
        <v>1666299</v>
      </c>
      <c r="H121" s="26">
        <v>269441</v>
      </c>
      <c r="I121" s="26">
        <v>801139</v>
      </c>
      <c r="J121" s="26">
        <v>2181795</v>
      </c>
      <c r="K121" s="26">
        <v>752228</v>
      </c>
      <c r="L121" s="26">
        <f>C106+B106+D106+E106+F106+G106+H106+I106+J106+K106+B121+C121+D121+E121+F121+G121+H121+I121+J121+K121</f>
        <v>29871570</v>
      </c>
    </row>
    <row r="122" spans="1:12" s="11" customFormat="1" ht="12.75" customHeight="1">
      <c r="A122" s="20" t="s">
        <v>10</v>
      </c>
      <c r="B122" s="27">
        <f aca="true" t="shared" si="42" ref="B122:L122">B121/B120*100</f>
        <v>69.9158143741738</v>
      </c>
      <c r="C122" s="27">
        <f t="shared" si="42"/>
        <v>64.94629088485966</v>
      </c>
      <c r="D122" s="27">
        <f t="shared" si="42"/>
        <v>60.074084928706704</v>
      </c>
      <c r="E122" s="27">
        <f t="shared" si="42"/>
        <v>52.170508018182545</v>
      </c>
      <c r="F122" s="27">
        <f t="shared" si="42"/>
        <v>50.45984417049003</v>
      </c>
      <c r="G122" s="27">
        <f t="shared" si="42"/>
        <v>54.711484821929005</v>
      </c>
      <c r="H122" s="27">
        <f t="shared" si="42"/>
        <v>55.29410798974731</v>
      </c>
      <c r="I122" s="27">
        <f t="shared" si="42"/>
        <v>48.04212821484598</v>
      </c>
      <c r="J122" s="27">
        <f t="shared" si="42"/>
        <v>54.02895253226936</v>
      </c>
      <c r="K122" s="27">
        <f t="shared" si="42"/>
        <v>60.017584928662956</v>
      </c>
      <c r="L122" s="27">
        <f t="shared" si="42"/>
        <v>65.12191022368974</v>
      </c>
    </row>
    <row r="123" spans="1:12" s="10" customFormat="1" ht="12.75" customHeight="1">
      <c r="A123" s="19" t="s">
        <v>11</v>
      </c>
      <c r="B123" s="26">
        <v>556762</v>
      </c>
      <c r="C123" s="26">
        <v>1890433</v>
      </c>
      <c r="D123" s="26">
        <v>428566</v>
      </c>
      <c r="E123" s="26">
        <v>103382</v>
      </c>
      <c r="F123" s="26">
        <v>1500470</v>
      </c>
      <c r="G123" s="26">
        <v>1139642</v>
      </c>
      <c r="H123" s="26">
        <v>178237</v>
      </c>
      <c r="I123" s="26">
        <v>546685</v>
      </c>
      <c r="J123" s="26">
        <v>1440170</v>
      </c>
      <c r="K123" s="26">
        <v>557586</v>
      </c>
      <c r="L123" s="26">
        <f>C108+B108+D108+E108+F108+G108+H108+I108+J108+K108+B123+C123+D123+E123+F123+G123+H123+I123+J123+K123</f>
        <v>20618624</v>
      </c>
    </row>
    <row r="124" spans="1:12" s="11" customFormat="1" ht="12.75" customHeight="1">
      <c r="A124" s="20" t="s">
        <v>10</v>
      </c>
      <c r="B124" s="27">
        <f aca="true" t="shared" si="43" ref="B124:L124">B123/B127*100</f>
        <v>81.23453403679149</v>
      </c>
      <c r="C124" s="27">
        <f t="shared" si="43"/>
        <v>79.25968287456402</v>
      </c>
      <c r="D124" s="27">
        <f t="shared" si="43"/>
        <v>80.45030213493672</v>
      </c>
      <c r="E124" s="27">
        <f t="shared" si="43"/>
        <v>81.28474269764516</v>
      </c>
      <c r="F124" s="27">
        <f t="shared" si="43"/>
        <v>82.13036355386092</v>
      </c>
      <c r="G124" s="27">
        <f t="shared" si="43"/>
        <v>80.96699274407317</v>
      </c>
      <c r="H124" s="27">
        <f t="shared" si="43"/>
        <v>81.65259497817094</v>
      </c>
      <c r="I124" s="27">
        <f t="shared" si="43"/>
        <v>84.05624404194471</v>
      </c>
      <c r="J124" s="27">
        <f t="shared" si="43"/>
        <v>80.82251898543795</v>
      </c>
      <c r="K124" s="27">
        <f t="shared" si="43"/>
        <v>82.83284755461668</v>
      </c>
      <c r="L124" s="27">
        <f t="shared" si="43"/>
        <v>79.71165496575861</v>
      </c>
    </row>
    <row r="125" spans="1:12" s="10" customFormat="1" ht="12.75" customHeight="1">
      <c r="A125" s="19" t="s">
        <v>12</v>
      </c>
      <c r="B125" s="26">
        <v>128614</v>
      </c>
      <c r="C125" s="26">
        <v>494680</v>
      </c>
      <c r="D125" s="26">
        <v>104143</v>
      </c>
      <c r="E125" s="26">
        <v>23803</v>
      </c>
      <c r="F125" s="26">
        <v>326467</v>
      </c>
      <c r="G125" s="26">
        <v>267897</v>
      </c>
      <c r="H125" s="26">
        <v>40050</v>
      </c>
      <c r="I125" s="26">
        <v>103695</v>
      </c>
      <c r="J125" s="26">
        <v>341722</v>
      </c>
      <c r="K125" s="26">
        <v>115560</v>
      </c>
      <c r="L125" s="26">
        <f>C110+B110+D110+E110+F110+G110+H110+I110+J110+K110+B125+C125+D125+E125+F125+G125+H125+I125+J125+K125</f>
        <v>5247887</v>
      </c>
    </row>
    <row r="126" spans="1:12" s="11" customFormat="1" ht="12.75" customHeight="1">
      <c r="A126" s="20" t="s">
        <v>10</v>
      </c>
      <c r="B126" s="27">
        <f aca="true" t="shared" si="44" ref="B126:L126">B125/B127*100</f>
        <v>18.765465963208516</v>
      </c>
      <c r="C126" s="27">
        <f t="shared" si="44"/>
        <v>20.740317125435986</v>
      </c>
      <c r="D126" s="27">
        <f t="shared" si="44"/>
        <v>19.54969786506329</v>
      </c>
      <c r="E126" s="27">
        <f t="shared" si="44"/>
        <v>18.715257302354836</v>
      </c>
      <c r="F126" s="27">
        <f t="shared" si="44"/>
        <v>17.869636446139083</v>
      </c>
      <c r="G126" s="27">
        <f t="shared" si="44"/>
        <v>19.033007255926833</v>
      </c>
      <c r="H126" s="27">
        <f t="shared" si="44"/>
        <v>18.34740502182906</v>
      </c>
      <c r="I126" s="27">
        <f t="shared" si="44"/>
        <v>15.943755958055291</v>
      </c>
      <c r="J126" s="27">
        <f t="shared" si="44"/>
        <v>19.17748101456205</v>
      </c>
      <c r="K126" s="27">
        <f t="shared" si="44"/>
        <v>17.16715244538332</v>
      </c>
      <c r="L126" s="27">
        <f t="shared" si="44"/>
        <v>20.288345034241377</v>
      </c>
    </row>
    <row r="127" spans="1:12" s="10" customFormat="1" ht="12.75" customHeight="1">
      <c r="A127" s="19" t="s">
        <v>13</v>
      </c>
      <c r="B127" s="26">
        <f aca="true" t="shared" si="45" ref="B127:L127">B123+B125</f>
        <v>685376</v>
      </c>
      <c r="C127" s="26">
        <f t="shared" si="45"/>
        <v>2385113</v>
      </c>
      <c r="D127" s="26">
        <f t="shared" si="45"/>
        <v>532709</v>
      </c>
      <c r="E127" s="26">
        <f t="shared" si="45"/>
        <v>127185</v>
      </c>
      <c r="F127" s="26">
        <f t="shared" si="45"/>
        <v>1826937</v>
      </c>
      <c r="G127" s="26">
        <f t="shared" si="45"/>
        <v>1407539</v>
      </c>
      <c r="H127" s="26">
        <f t="shared" si="45"/>
        <v>218287</v>
      </c>
      <c r="I127" s="26">
        <f t="shared" si="45"/>
        <v>650380</v>
      </c>
      <c r="J127" s="26">
        <f t="shared" si="45"/>
        <v>1781892</v>
      </c>
      <c r="K127" s="26">
        <f t="shared" si="45"/>
        <v>673146</v>
      </c>
      <c r="L127" s="26">
        <f t="shared" si="45"/>
        <v>25866511</v>
      </c>
    </row>
    <row r="128" spans="1:12" s="10" customFormat="1" ht="12.75" customHeight="1">
      <c r="A128" s="19" t="s">
        <v>14</v>
      </c>
      <c r="B128" s="26">
        <v>138642</v>
      </c>
      <c r="C128" s="26">
        <v>291260</v>
      </c>
      <c r="D128" s="26">
        <v>115023</v>
      </c>
      <c r="E128" s="26">
        <v>29362</v>
      </c>
      <c r="F128" s="26">
        <v>306482</v>
      </c>
      <c r="G128" s="26">
        <v>258760</v>
      </c>
      <c r="H128" s="26">
        <v>51154</v>
      </c>
      <c r="I128" s="26">
        <v>150759</v>
      </c>
      <c r="J128" s="26">
        <v>399903</v>
      </c>
      <c r="K128" s="26">
        <v>79082</v>
      </c>
      <c r="L128" s="26">
        <f>C113+B113+D113+E113+F113+G113+H113+I113+J113+K113+B128+C128+D128+E128+F128+G128+H128+I128+J128+K128</f>
        <v>4005059</v>
      </c>
    </row>
    <row r="129" spans="1:12" s="11" customFormat="1" ht="12">
      <c r="A129" s="20" t="s">
        <v>15</v>
      </c>
      <c r="B129" s="27">
        <f aca="true" t="shared" si="46" ref="B129:L129">B128/B121*100</f>
        <v>16.825117897909998</v>
      </c>
      <c r="C129" s="27">
        <f t="shared" si="46"/>
        <v>10.88263855598603</v>
      </c>
      <c r="D129" s="27">
        <f t="shared" si="46"/>
        <v>17.75780724126645</v>
      </c>
      <c r="E129" s="27">
        <f t="shared" si="46"/>
        <v>18.756028540949362</v>
      </c>
      <c r="F129" s="27">
        <f t="shared" si="46"/>
        <v>14.365766874673938</v>
      </c>
      <c r="G129" s="27">
        <f t="shared" si="46"/>
        <v>15.529025703070099</v>
      </c>
      <c r="H129" s="27">
        <f t="shared" si="46"/>
        <v>18.98523238853775</v>
      </c>
      <c r="I129" s="27">
        <f t="shared" si="46"/>
        <v>18.818082754678027</v>
      </c>
      <c r="J129" s="27">
        <f t="shared" si="46"/>
        <v>18.329082246498867</v>
      </c>
      <c r="K129" s="27">
        <f t="shared" si="46"/>
        <v>10.513035941230585</v>
      </c>
      <c r="L129" s="27">
        <f t="shared" si="46"/>
        <v>13.40759457905962</v>
      </c>
    </row>
    <row r="130" spans="1:12" s="10" customFormat="1" ht="12">
      <c r="A130" s="19" t="s">
        <v>16</v>
      </c>
      <c r="B130" s="26">
        <v>94002</v>
      </c>
      <c r="C130" s="26">
        <v>170507</v>
      </c>
      <c r="D130" s="26">
        <v>75313</v>
      </c>
      <c r="E130" s="26">
        <v>20408</v>
      </c>
      <c r="F130" s="26">
        <v>208573</v>
      </c>
      <c r="G130" s="26">
        <v>169235</v>
      </c>
      <c r="H130" s="26">
        <v>31229</v>
      </c>
      <c r="I130" s="26">
        <v>98346</v>
      </c>
      <c r="J130" s="26">
        <v>229862</v>
      </c>
      <c r="K130" s="26">
        <v>48894</v>
      </c>
      <c r="L130" s="26">
        <f>C115+B115+D115+E115+F115+G115+H115+I115+J115+K115+B130+C130+D130+E130+F130+G130+H130+I130+J130+K130</f>
        <v>2654572</v>
      </c>
    </row>
    <row r="131" spans="1:12" s="11" customFormat="1" ht="12" customHeight="1">
      <c r="A131" s="22" t="s">
        <v>17</v>
      </c>
      <c r="B131" s="28">
        <f aca="true" t="shared" si="47" ref="B131:L131">B130/B128*100</f>
        <v>67.80196477257974</v>
      </c>
      <c r="C131" s="28">
        <f t="shared" si="47"/>
        <v>58.54116596855044</v>
      </c>
      <c r="D131" s="28">
        <f t="shared" si="47"/>
        <v>65.47646992340663</v>
      </c>
      <c r="E131" s="28">
        <f t="shared" si="47"/>
        <v>69.50480212519582</v>
      </c>
      <c r="F131" s="28">
        <f t="shared" si="47"/>
        <v>68.0539150749473</v>
      </c>
      <c r="G131" s="28">
        <f t="shared" si="47"/>
        <v>65.40230329262637</v>
      </c>
      <c r="H131" s="28">
        <f t="shared" si="47"/>
        <v>61.04898932634789</v>
      </c>
      <c r="I131" s="28">
        <f t="shared" si="47"/>
        <v>65.23391638310152</v>
      </c>
      <c r="J131" s="28">
        <f t="shared" si="47"/>
        <v>57.47943876390025</v>
      </c>
      <c r="K131" s="28">
        <f t="shared" si="47"/>
        <v>61.82696441668142</v>
      </c>
      <c r="L131" s="28">
        <f t="shared" si="47"/>
        <v>66.28047177332469</v>
      </c>
    </row>
    <row r="132" spans="1:14" ht="12">
      <c r="A132" s="24" t="s">
        <v>29</v>
      </c>
      <c r="B132" s="14" t="s">
        <v>30</v>
      </c>
      <c r="C132" s="15"/>
      <c r="D132" s="16"/>
      <c r="E132" s="16"/>
      <c r="F132" s="16"/>
      <c r="G132" s="16"/>
      <c r="H132" s="8"/>
      <c r="I132" s="8"/>
      <c r="J132" s="8"/>
      <c r="K132" s="8"/>
      <c r="L132" s="8"/>
      <c r="M132" s="9"/>
      <c r="N132" s="9"/>
    </row>
    <row r="136" spans="1:14" s="3" customFormat="1" ht="12">
      <c r="A136" s="3" t="s">
        <v>40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6"/>
    </row>
    <row r="137" spans="1:14" ht="24">
      <c r="A137" s="1"/>
      <c r="B137" s="2" t="s">
        <v>0</v>
      </c>
      <c r="C137" s="1" t="s">
        <v>1</v>
      </c>
      <c r="D137" s="2" t="s">
        <v>2</v>
      </c>
      <c r="E137" s="2" t="s">
        <v>3</v>
      </c>
      <c r="F137" s="2" t="s">
        <v>33</v>
      </c>
      <c r="G137" s="2" t="s">
        <v>4</v>
      </c>
      <c r="H137" s="2" t="s">
        <v>34</v>
      </c>
      <c r="I137" s="1" t="s">
        <v>5</v>
      </c>
      <c r="J137" s="2" t="s">
        <v>6</v>
      </c>
      <c r="K137" s="2" t="s">
        <v>7</v>
      </c>
      <c r="L137" s="8"/>
      <c r="M137" s="9"/>
      <c r="N137" s="9"/>
    </row>
    <row r="138" spans="1:14" s="10" customFormat="1" ht="12.75" customHeight="1">
      <c r="A138" s="19" t="s">
        <v>8</v>
      </c>
      <c r="B138" s="26">
        <v>3587347</v>
      </c>
      <c r="C138" s="26">
        <v>94209</v>
      </c>
      <c r="D138" s="26">
        <v>7112827</v>
      </c>
      <c r="E138" s="26">
        <v>1465146</v>
      </c>
      <c r="F138" s="26">
        <v>701516</v>
      </c>
      <c r="G138" s="26">
        <v>3560669</v>
      </c>
      <c r="H138" s="26">
        <v>1034158</v>
      </c>
      <c r="I138" s="26">
        <v>3282811</v>
      </c>
      <c r="J138" s="26">
        <v>2941520</v>
      </c>
      <c r="K138" s="26">
        <v>671336</v>
      </c>
      <c r="L138" s="8"/>
      <c r="M138" s="9"/>
      <c r="N138" s="9"/>
    </row>
    <row r="139" spans="1:14" s="10" customFormat="1" ht="12.75" customHeight="1">
      <c r="A139" s="19" t="s">
        <v>9</v>
      </c>
      <c r="B139" s="26">
        <v>2503032</v>
      </c>
      <c r="C139" s="26">
        <v>62123</v>
      </c>
      <c r="D139" s="26">
        <v>5129793</v>
      </c>
      <c r="E139" s="26">
        <v>929347</v>
      </c>
      <c r="F139" s="26">
        <v>509494</v>
      </c>
      <c r="G139" s="26">
        <v>2639026</v>
      </c>
      <c r="H139" s="26">
        <v>719657</v>
      </c>
      <c r="I139" s="26">
        <v>2637340</v>
      </c>
      <c r="J139" s="26">
        <v>2117633</v>
      </c>
      <c r="K139" s="26">
        <v>493025</v>
      </c>
      <c r="L139" s="8"/>
      <c r="M139" s="9"/>
      <c r="N139" s="9"/>
    </row>
    <row r="140" spans="1:14" s="11" customFormat="1" ht="12.75" customHeight="1">
      <c r="A140" s="20" t="s">
        <v>10</v>
      </c>
      <c r="B140" s="27">
        <f aca="true" t="shared" si="48" ref="B140:K140">B139/B138*100</f>
        <v>69.7739025524991</v>
      </c>
      <c r="C140" s="27">
        <f t="shared" si="48"/>
        <v>65.94168285407976</v>
      </c>
      <c r="D140" s="27">
        <f t="shared" si="48"/>
        <v>72.12031165667322</v>
      </c>
      <c r="E140" s="27">
        <f t="shared" si="48"/>
        <v>63.430333905289984</v>
      </c>
      <c r="F140" s="27">
        <f t="shared" si="48"/>
        <v>72.62756658436871</v>
      </c>
      <c r="G140" s="27">
        <f t="shared" si="48"/>
        <v>74.11601583859662</v>
      </c>
      <c r="H140" s="27">
        <f t="shared" si="48"/>
        <v>69.58868954260375</v>
      </c>
      <c r="I140" s="27">
        <f t="shared" si="48"/>
        <v>80.33785679407069</v>
      </c>
      <c r="J140" s="27">
        <f t="shared" si="48"/>
        <v>71.99111343795045</v>
      </c>
      <c r="K140" s="27">
        <f t="shared" si="48"/>
        <v>73.43938057842868</v>
      </c>
      <c r="L140" s="12"/>
      <c r="M140" s="13"/>
      <c r="N140" s="13"/>
    </row>
    <row r="141" spans="1:14" s="10" customFormat="1" ht="12.75" customHeight="1">
      <c r="A141" s="19" t="s">
        <v>11</v>
      </c>
      <c r="B141" s="26">
        <v>1541862</v>
      </c>
      <c r="C141" s="26">
        <v>40323</v>
      </c>
      <c r="D141" s="26">
        <v>3017045</v>
      </c>
      <c r="E141" s="26">
        <v>584592</v>
      </c>
      <c r="F141" s="26">
        <v>333844</v>
      </c>
      <c r="G141" s="26">
        <v>1565940</v>
      </c>
      <c r="H141" s="26">
        <v>431928</v>
      </c>
      <c r="I141" s="26">
        <v>1781883</v>
      </c>
      <c r="J141" s="26">
        <v>1472328</v>
      </c>
      <c r="K141" s="26">
        <v>333420</v>
      </c>
      <c r="L141" s="8"/>
      <c r="M141" s="9"/>
      <c r="N141" s="9"/>
    </row>
    <row r="142" spans="1:14" s="11" customFormat="1" ht="12.75" customHeight="1">
      <c r="A142" s="20" t="s">
        <v>10</v>
      </c>
      <c r="B142" s="27">
        <f aca="true" t="shared" si="49" ref="B142:K142">B141/B145*100</f>
        <v>70.37615358528303</v>
      </c>
      <c r="C142" s="27">
        <f t="shared" si="49"/>
        <v>76.56798891062036</v>
      </c>
      <c r="D142" s="27">
        <f t="shared" si="49"/>
        <v>66.61915586817244</v>
      </c>
      <c r="E142" s="27">
        <f t="shared" si="49"/>
        <v>69.38851572301662</v>
      </c>
      <c r="F142" s="27">
        <f t="shared" si="49"/>
        <v>75.41054704970837</v>
      </c>
      <c r="G142" s="27">
        <f t="shared" si="49"/>
        <v>67.31444616486395</v>
      </c>
      <c r="H142" s="27">
        <f t="shared" si="49"/>
        <v>66.81289580091388</v>
      </c>
      <c r="I142" s="27">
        <f t="shared" si="49"/>
        <v>74.61231083469524</v>
      </c>
      <c r="J142" s="27">
        <f t="shared" si="49"/>
        <v>77.43967415258739</v>
      </c>
      <c r="K142" s="27">
        <f t="shared" si="49"/>
        <v>76.38557970748873</v>
      </c>
      <c r="L142" s="12"/>
      <c r="M142" s="13"/>
      <c r="N142" s="13"/>
    </row>
    <row r="143" spans="1:14" s="10" customFormat="1" ht="12.75" customHeight="1">
      <c r="A143" s="19" t="s">
        <v>12</v>
      </c>
      <c r="B143" s="26">
        <v>649025</v>
      </c>
      <c r="C143" s="26">
        <v>12340</v>
      </c>
      <c r="D143" s="26">
        <v>1511750</v>
      </c>
      <c r="E143" s="26">
        <v>257899</v>
      </c>
      <c r="F143" s="26">
        <v>108858</v>
      </c>
      <c r="G143" s="26">
        <v>760366</v>
      </c>
      <c r="H143" s="26">
        <v>214546</v>
      </c>
      <c r="I143" s="26">
        <v>606306</v>
      </c>
      <c r="J143" s="26">
        <v>428930</v>
      </c>
      <c r="K143" s="26">
        <v>103076</v>
      </c>
      <c r="L143" s="8"/>
      <c r="M143" s="9"/>
      <c r="N143" s="9"/>
    </row>
    <row r="144" spans="1:14" s="11" customFormat="1" ht="12.75" customHeight="1">
      <c r="A144" s="20" t="s">
        <v>10</v>
      </c>
      <c r="B144" s="27">
        <f aca="true" t="shared" si="50" ref="B144:K144">B143/B145*100</f>
        <v>29.623846414716958</v>
      </c>
      <c r="C144" s="27">
        <f t="shared" si="50"/>
        <v>23.43201108937964</v>
      </c>
      <c r="D144" s="27">
        <f t="shared" si="50"/>
        <v>33.380844131827565</v>
      </c>
      <c r="E144" s="27">
        <f t="shared" si="50"/>
        <v>30.611484276983376</v>
      </c>
      <c r="F144" s="27">
        <f t="shared" si="50"/>
        <v>24.58945295029162</v>
      </c>
      <c r="G144" s="27">
        <f t="shared" si="50"/>
        <v>32.68555383513605</v>
      </c>
      <c r="H144" s="27">
        <f t="shared" si="50"/>
        <v>33.18710419908612</v>
      </c>
      <c r="I144" s="27">
        <f t="shared" si="50"/>
        <v>25.387689165304757</v>
      </c>
      <c r="J144" s="27">
        <f t="shared" si="50"/>
        <v>22.560325847412606</v>
      </c>
      <c r="K144" s="27">
        <f t="shared" si="50"/>
        <v>23.61442029251127</v>
      </c>
      <c r="L144" s="12"/>
      <c r="M144" s="13"/>
      <c r="N144" s="13"/>
    </row>
    <row r="145" spans="1:14" s="10" customFormat="1" ht="12.75" customHeight="1">
      <c r="A145" s="19" t="s">
        <v>13</v>
      </c>
      <c r="B145" s="26">
        <f aca="true" t="shared" si="51" ref="B145:K145">B141+B143</f>
        <v>2190887</v>
      </c>
      <c r="C145" s="26">
        <f t="shared" si="51"/>
        <v>52663</v>
      </c>
      <c r="D145" s="26">
        <f t="shared" si="51"/>
        <v>4528795</v>
      </c>
      <c r="E145" s="26">
        <f t="shared" si="51"/>
        <v>842491</v>
      </c>
      <c r="F145" s="26">
        <f t="shared" si="51"/>
        <v>442702</v>
      </c>
      <c r="G145" s="26">
        <f t="shared" si="51"/>
        <v>2326306</v>
      </c>
      <c r="H145" s="26">
        <f t="shared" si="51"/>
        <v>646474</v>
      </c>
      <c r="I145" s="26">
        <f t="shared" si="51"/>
        <v>2388189</v>
      </c>
      <c r="J145" s="26">
        <f t="shared" si="51"/>
        <v>1901258</v>
      </c>
      <c r="K145" s="26">
        <f t="shared" si="51"/>
        <v>436496</v>
      </c>
      <c r="L145" s="8"/>
      <c r="M145" s="9"/>
      <c r="N145" s="9"/>
    </row>
    <row r="146" spans="1:14" s="10" customFormat="1" ht="12.75" customHeight="1">
      <c r="A146" s="19" t="s">
        <v>14</v>
      </c>
      <c r="B146" s="26">
        <v>312145</v>
      </c>
      <c r="C146" s="26">
        <v>9460</v>
      </c>
      <c r="D146" s="26">
        <v>600998</v>
      </c>
      <c r="E146" s="26">
        <v>86856</v>
      </c>
      <c r="F146" s="26">
        <v>66792</v>
      </c>
      <c r="G146" s="26">
        <v>312720</v>
      </c>
      <c r="H146" s="26">
        <v>73183</v>
      </c>
      <c r="I146" s="26">
        <v>249151</v>
      </c>
      <c r="J146" s="26">
        <v>216375</v>
      </c>
      <c r="K146" s="26">
        <v>56529</v>
      </c>
      <c r="L146" s="8"/>
      <c r="M146" s="9"/>
      <c r="N146" s="9"/>
    </row>
    <row r="147" spans="1:14" s="11" customFormat="1" ht="12.75" customHeight="1">
      <c r="A147" s="20" t="s">
        <v>15</v>
      </c>
      <c r="B147" s="27">
        <f aca="true" t="shared" si="52" ref="B147:K147">B146/B139*100</f>
        <v>12.470675564675162</v>
      </c>
      <c r="C147" s="27">
        <f t="shared" si="52"/>
        <v>15.227854417848462</v>
      </c>
      <c r="D147" s="27">
        <f t="shared" si="52"/>
        <v>11.715833367935119</v>
      </c>
      <c r="E147" s="27">
        <f t="shared" si="52"/>
        <v>9.345917079411672</v>
      </c>
      <c r="F147" s="27">
        <f t="shared" si="52"/>
        <v>13.109477246051965</v>
      </c>
      <c r="G147" s="27">
        <f t="shared" si="52"/>
        <v>11.84982641322973</v>
      </c>
      <c r="H147" s="27">
        <f t="shared" si="52"/>
        <v>10.169150025637213</v>
      </c>
      <c r="I147" s="27">
        <f t="shared" si="52"/>
        <v>9.447056503901658</v>
      </c>
      <c r="J147" s="27">
        <f t="shared" si="52"/>
        <v>10.217776168014005</v>
      </c>
      <c r="K147" s="27">
        <f t="shared" si="52"/>
        <v>11.465747173064246</v>
      </c>
      <c r="L147" s="12"/>
      <c r="M147" s="13"/>
      <c r="N147" s="13"/>
    </row>
    <row r="148" spans="1:14" s="10" customFormat="1" ht="12.75" customHeight="1">
      <c r="A148" s="19" t="s">
        <v>16</v>
      </c>
      <c r="B148" s="26">
        <v>201173</v>
      </c>
      <c r="C148" s="26">
        <v>6995</v>
      </c>
      <c r="D148" s="26">
        <v>418944</v>
      </c>
      <c r="E148" s="26">
        <v>66405</v>
      </c>
      <c r="F148" s="26">
        <v>51315</v>
      </c>
      <c r="G148" s="26">
        <v>209329</v>
      </c>
      <c r="H148" s="26">
        <v>45991</v>
      </c>
      <c r="I148" s="26">
        <v>177479</v>
      </c>
      <c r="J148" s="26">
        <v>149091</v>
      </c>
      <c r="K148" s="26">
        <v>29871</v>
      </c>
      <c r="L148" s="8"/>
      <c r="M148" s="9"/>
      <c r="N148" s="9"/>
    </row>
    <row r="149" spans="1:14" s="11" customFormat="1" ht="12.75" customHeight="1">
      <c r="A149" s="22" t="s">
        <v>17</v>
      </c>
      <c r="B149" s="28">
        <f aca="true" t="shared" si="53" ref="B149:K149">B148/B146*100</f>
        <v>64.44857357958641</v>
      </c>
      <c r="C149" s="28">
        <f t="shared" si="53"/>
        <v>73.94291754756871</v>
      </c>
      <c r="D149" s="28">
        <f t="shared" si="53"/>
        <v>69.70805227305249</v>
      </c>
      <c r="E149" s="28">
        <f t="shared" si="53"/>
        <v>76.45413097540758</v>
      </c>
      <c r="F149" s="28">
        <f t="shared" si="53"/>
        <v>76.82806324110672</v>
      </c>
      <c r="G149" s="28">
        <f t="shared" si="53"/>
        <v>66.9381555385009</v>
      </c>
      <c r="H149" s="28">
        <f t="shared" si="53"/>
        <v>62.843829851194954</v>
      </c>
      <c r="I149" s="28">
        <f t="shared" si="53"/>
        <v>71.23350899655229</v>
      </c>
      <c r="J149" s="28">
        <f t="shared" si="53"/>
        <v>68.90398613518197</v>
      </c>
      <c r="K149" s="28">
        <f t="shared" si="53"/>
        <v>52.84190415538927</v>
      </c>
      <c r="L149" s="12"/>
      <c r="M149" s="13"/>
      <c r="N149" s="13"/>
    </row>
    <row r="150" spans="1:14" ht="12">
      <c r="A150" s="21"/>
      <c r="D150" s="5"/>
      <c r="E150" s="8"/>
      <c r="F150" s="8"/>
      <c r="G150" s="8"/>
      <c r="H150" s="8"/>
      <c r="I150" s="8"/>
      <c r="J150" s="8"/>
      <c r="K150" s="8"/>
      <c r="L150" s="8"/>
      <c r="M150" s="9"/>
      <c r="N150" s="9"/>
    </row>
    <row r="151" spans="1:12" ht="12">
      <c r="A151" s="29"/>
      <c r="B151" s="29" t="s">
        <v>18</v>
      </c>
      <c r="C151" s="29" t="s">
        <v>19</v>
      </c>
      <c r="D151" s="29" t="s">
        <v>20</v>
      </c>
      <c r="E151" s="29" t="s">
        <v>21</v>
      </c>
      <c r="F151" s="29" t="s">
        <v>22</v>
      </c>
      <c r="G151" s="29" t="s">
        <v>23</v>
      </c>
      <c r="H151" s="29" t="s">
        <v>24</v>
      </c>
      <c r="I151" s="29" t="s">
        <v>25</v>
      </c>
      <c r="J151" s="29" t="s">
        <v>26</v>
      </c>
      <c r="K151" s="29" t="s">
        <v>27</v>
      </c>
      <c r="L151" s="29" t="s">
        <v>32</v>
      </c>
    </row>
    <row r="152" spans="1:12" ht="1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 t="s">
        <v>28</v>
      </c>
    </row>
    <row r="153" spans="1:12" s="10" customFormat="1" ht="12.75" customHeight="1">
      <c r="A153" s="19" t="s">
        <v>8</v>
      </c>
      <c r="B153" s="26">
        <v>1178586</v>
      </c>
      <c r="C153" s="26">
        <v>4120902</v>
      </c>
      <c r="D153" s="26">
        <v>1078222</v>
      </c>
      <c r="E153" s="26">
        <v>300068</v>
      </c>
      <c r="F153" s="26">
        <v>4227954</v>
      </c>
      <c r="G153" s="26">
        <v>3045611</v>
      </c>
      <c r="H153" s="26">
        <v>487287</v>
      </c>
      <c r="I153" s="26">
        <v>1667576</v>
      </c>
      <c r="J153" s="26">
        <v>4038196</v>
      </c>
      <c r="K153" s="26">
        <v>1253346</v>
      </c>
      <c r="L153" s="26">
        <f>C138+B138+D138+E138+F138+G138+H138+I138+J138+K138+B153+C153+D153+E153+F153+G153+H153+I153+J153+K153</f>
        <v>45849287</v>
      </c>
    </row>
    <row r="154" spans="1:12" s="10" customFormat="1" ht="12.75" customHeight="1">
      <c r="A154" s="19" t="s">
        <v>9</v>
      </c>
      <c r="B154" s="26">
        <v>825191</v>
      </c>
      <c r="C154" s="26">
        <v>2676862</v>
      </c>
      <c r="D154" s="26">
        <v>647959</v>
      </c>
      <c r="E154" s="26">
        <v>156549</v>
      </c>
      <c r="F154" s="26">
        <v>2133659</v>
      </c>
      <c r="G154" s="26">
        <v>1670840</v>
      </c>
      <c r="H154" s="26">
        <v>269454</v>
      </c>
      <c r="I154" s="26">
        <v>801316</v>
      </c>
      <c r="J154" s="26">
        <v>2181256</v>
      </c>
      <c r="K154" s="26">
        <v>752048</v>
      </c>
      <c r="L154" s="26">
        <f>C139+B139+D139+E139+F139+G139+H139+I139+J139+K139+B154+C154+D154+E154+F154+G154+H154+I154+J154+K154</f>
        <v>29855604</v>
      </c>
    </row>
    <row r="155" spans="1:12" s="11" customFormat="1" ht="12.75" customHeight="1">
      <c r="A155" s="20" t="s">
        <v>10</v>
      </c>
      <c r="B155" s="27">
        <f aca="true" t="shared" si="54" ref="B155:L155">B154/B153*100</f>
        <v>70.01534041639728</v>
      </c>
      <c r="C155" s="27">
        <f t="shared" si="54"/>
        <v>64.95815721897779</v>
      </c>
      <c r="D155" s="27">
        <f t="shared" si="54"/>
        <v>60.09513810699466</v>
      </c>
      <c r="E155" s="27">
        <f t="shared" si="54"/>
        <v>52.171174533772344</v>
      </c>
      <c r="F155" s="27">
        <f t="shared" si="54"/>
        <v>50.46552067501208</v>
      </c>
      <c r="G155" s="27">
        <f t="shared" si="54"/>
        <v>54.86058462489136</v>
      </c>
      <c r="H155" s="27">
        <f t="shared" si="54"/>
        <v>55.29677582205148</v>
      </c>
      <c r="I155" s="27">
        <f t="shared" si="54"/>
        <v>48.05274242373361</v>
      </c>
      <c r="J155" s="27">
        <f t="shared" si="54"/>
        <v>54.01560498796988</v>
      </c>
      <c r="K155" s="27">
        <f t="shared" si="54"/>
        <v>60.00322337167869</v>
      </c>
      <c r="L155" s="27">
        <f t="shared" si="54"/>
        <v>65.11683376886536</v>
      </c>
    </row>
    <row r="156" spans="1:12" s="10" customFormat="1" ht="12.75" customHeight="1">
      <c r="A156" s="19" t="s">
        <v>11</v>
      </c>
      <c r="B156" s="26">
        <v>509480</v>
      </c>
      <c r="C156" s="26">
        <v>1687683</v>
      </c>
      <c r="D156" s="26">
        <v>385548</v>
      </c>
      <c r="E156" s="26">
        <v>95298</v>
      </c>
      <c r="F156" s="26">
        <v>1398119</v>
      </c>
      <c r="G156" s="26">
        <v>1054737</v>
      </c>
      <c r="H156" s="26">
        <v>165456</v>
      </c>
      <c r="I156" s="26">
        <v>518995</v>
      </c>
      <c r="J156" s="26">
        <v>1357775</v>
      </c>
      <c r="K156" s="26">
        <v>519596</v>
      </c>
      <c r="L156" s="26">
        <f>C141+B141+D141+E141+F141+G141+H141+I141+J141+K141+B156+C156+D156+E156+F156+G156+H156+I156+J156+K156</f>
        <v>18795852</v>
      </c>
    </row>
    <row r="157" spans="1:12" s="11" customFormat="1" ht="12.75" customHeight="1">
      <c r="A157" s="20" t="s">
        <v>10</v>
      </c>
      <c r="B157" s="27">
        <f aca="true" t="shared" si="55" ref="B157:L157">B156/B160*100</f>
        <v>73.28918068254397</v>
      </c>
      <c r="C157" s="27">
        <f t="shared" si="55"/>
        <v>70.14744537197598</v>
      </c>
      <c r="D157" s="27">
        <f t="shared" si="55"/>
        <v>71.33568930745462</v>
      </c>
      <c r="E157" s="27">
        <f t="shared" si="55"/>
        <v>73.82577371499399</v>
      </c>
      <c r="F157" s="27">
        <f t="shared" si="55"/>
        <v>75.83343232062553</v>
      </c>
      <c r="G157" s="27">
        <f t="shared" si="55"/>
        <v>74.00094857089937</v>
      </c>
      <c r="H157" s="27">
        <f t="shared" si="55"/>
        <v>74.9303709473627</v>
      </c>
      <c r="I157" s="27">
        <f t="shared" si="55"/>
        <v>78.96258293813625</v>
      </c>
      <c r="J157" s="27">
        <f t="shared" si="55"/>
        <v>75.24812998469848</v>
      </c>
      <c r="K157" s="27">
        <f t="shared" si="55"/>
        <v>76.50343060749728</v>
      </c>
      <c r="L157" s="27">
        <f t="shared" si="55"/>
        <v>71.85640472463787</v>
      </c>
    </row>
    <row r="158" spans="1:12" s="10" customFormat="1" ht="12.75" customHeight="1">
      <c r="A158" s="19" t="s">
        <v>12</v>
      </c>
      <c r="B158" s="26">
        <v>185684</v>
      </c>
      <c r="C158" s="26">
        <v>718225</v>
      </c>
      <c r="D158" s="26">
        <v>154922</v>
      </c>
      <c r="E158" s="26">
        <v>33787</v>
      </c>
      <c r="F158" s="26">
        <v>445552</v>
      </c>
      <c r="G158" s="26">
        <v>370565</v>
      </c>
      <c r="H158" s="26">
        <v>55357</v>
      </c>
      <c r="I158" s="26">
        <v>138272</v>
      </c>
      <c r="J158" s="26">
        <v>446622</v>
      </c>
      <c r="K158" s="26">
        <v>159584</v>
      </c>
      <c r="L158" s="26">
        <f>C143+B143+D143+E143+F143+G143+H143+I143+J143+K143+B158+C158+D158+E158+F158+G158+H158+I158+J158+K158</f>
        <v>7361666</v>
      </c>
    </row>
    <row r="159" spans="1:12" s="11" customFormat="1" ht="12.75" customHeight="1">
      <c r="A159" s="20" t="s">
        <v>10</v>
      </c>
      <c r="B159" s="27">
        <f aca="true" t="shared" si="56" ref="B159:L159">B158/B160*100</f>
        <v>26.710819317456025</v>
      </c>
      <c r="C159" s="27">
        <f t="shared" si="56"/>
        <v>29.852554628024013</v>
      </c>
      <c r="D159" s="27">
        <f t="shared" si="56"/>
        <v>28.664310692545374</v>
      </c>
      <c r="E159" s="27">
        <f t="shared" si="56"/>
        <v>26.174226285006004</v>
      </c>
      <c r="F159" s="27">
        <f t="shared" si="56"/>
        <v>24.166567679374467</v>
      </c>
      <c r="G159" s="27">
        <f t="shared" si="56"/>
        <v>25.99905142910064</v>
      </c>
      <c r="H159" s="27">
        <f t="shared" si="56"/>
        <v>25.0696290526373</v>
      </c>
      <c r="I159" s="27">
        <f t="shared" si="56"/>
        <v>21.037417061863746</v>
      </c>
      <c r="J159" s="27">
        <f t="shared" si="56"/>
        <v>24.75187001530151</v>
      </c>
      <c r="K159" s="27">
        <f t="shared" si="56"/>
        <v>23.496569392502725</v>
      </c>
      <c r="L159" s="27">
        <f t="shared" si="56"/>
        <v>28.14359527536213</v>
      </c>
    </row>
    <row r="160" spans="1:12" s="10" customFormat="1" ht="12.75" customHeight="1">
      <c r="A160" s="19" t="s">
        <v>13</v>
      </c>
      <c r="B160" s="26">
        <f aca="true" t="shared" si="57" ref="B160:L160">B156+B158</f>
        <v>695164</v>
      </c>
      <c r="C160" s="26">
        <f t="shared" si="57"/>
        <v>2405908</v>
      </c>
      <c r="D160" s="26">
        <f t="shared" si="57"/>
        <v>540470</v>
      </c>
      <c r="E160" s="26">
        <f t="shared" si="57"/>
        <v>129085</v>
      </c>
      <c r="F160" s="26">
        <f t="shared" si="57"/>
        <v>1843671</v>
      </c>
      <c r="G160" s="26">
        <f t="shared" si="57"/>
        <v>1425302</v>
      </c>
      <c r="H160" s="26">
        <f t="shared" si="57"/>
        <v>220813</v>
      </c>
      <c r="I160" s="26">
        <f t="shared" si="57"/>
        <v>657267</v>
      </c>
      <c r="J160" s="26">
        <f t="shared" si="57"/>
        <v>1804397</v>
      </c>
      <c r="K160" s="26">
        <f t="shared" si="57"/>
        <v>679180</v>
      </c>
      <c r="L160" s="26">
        <f t="shared" si="57"/>
        <v>26157518</v>
      </c>
    </row>
    <row r="161" spans="1:12" s="10" customFormat="1" ht="12.75" customHeight="1">
      <c r="A161" s="19" t="s">
        <v>14</v>
      </c>
      <c r="B161" s="26">
        <v>130027</v>
      </c>
      <c r="C161" s="26">
        <v>270954</v>
      </c>
      <c r="D161" s="26">
        <v>107489</v>
      </c>
      <c r="E161" s="26">
        <v>27464</v>
      </c>
      <c r="F161" s="26">
        <v>289988</v>
      </c>
      <c r="G161" s="26">
        <v>245538</v>
      </c>
      <c r="H161" s="26">
        <v>48641</v>
      </c>
      <c r="I161" s="26">
        <v>144049</v>
      </c>
      <c r="J161" s="26">
        <v>376859</v>
      </c>
      <c r="K161" s="26">
        <v>72868</v>
      </c>
      <c r="L161" s="26">
        <f>C146+B146+D146+E146+F146+G146+H146+I146+J146+K146+B161+C161+D161+E161+F161+G161+H161+I161+J161+K161</f>
        <v>3698086</v>
      </c>
    </row>
    <row r="162" spans="1:12" s="11" customFormat="1" ht="12">
      <c r="A162" s="20" t="s">
        <v>15</v>
      </c>
      <c r="B162" s="27">
        <f aca="true" t="shared" si="58" ref="B162:L162">B161/B154*100</f>
        <v>15.757200454197875</v>
      </c>
      <c r="C162" s="27">
        <f t="shared" si="58"/>
        <v>10.122075773797826</v>
      </c>
      <c r="D162" s="27">
        <f t="shared" si="58"/>
        <v>16.588858245660603</v>
      </c>
      <c r="E162" s="27">
        <f t="shared" si="58"/>
        <v>17.543388970865355</v>
      </c>
      <c r="F162" s="27">
        <f t="shared" si="58"/>
        <v>13.591112731697052</v>
      </c>
      <c r="G162" s="27">
        <f t="shared" si="58"/>
        <v>14.695482511790475</v>
      </c>
      <c r="H162" s="27">
        <f t="shared" si="58"/>
        <v>18.051689713272022</v>
      </c>
      <c r="I162" s="27">
        <f t="shared" si="58"/>
        <v>17.976553569378375</v>
      </c>
      <c r="J162" s="27">
        <f t="shared" si="58"/>
        <v>17.277155913840467</v>
      </c>
      <c r="K162" s="27">
        <f t="shared" si="58"/>
        <v>9.68927515264983</v>
      </c>
      <c r="L162" s="27">
        <f t="shared" si="58"/>
        <v>12.386572383529739</v>
      </c>
    </row>
    <row r="163" spans="1:12" s="10" customFormat="1" ht="12">
      <c r="A163" s="19" t="s">
        <v>16</v>
      </c>
      <c r="B163" s="26">
        <v>85336</v>
      </c>
      <c r="C163" s="26">
        <v>153225</v>
      </c>
      <c r="D163" s="26">
        <v>68152</v>
      </c>
      <c r="E163" s="26">
        <v>18782</v>
      </c>
      <c r="F163" s="26">
        <v>190620</v>
      </c>
      <c r="G163" s="26">
        <v>153229</v>
      </c>
      <c r="H163" s="26">
        <v>12862</v>
      </c>
      <c r="I163" s="26">
        <v>92471</v>
      </c>
      <c r="J163" s="26">
        <v>213431</v>
      </c>
      <c r="K163" s="26">
        <v>43416</v>
      </c>
      <c r="L163" s="26">
        <f>C148+B148+D148+E148+F148+G148+H148+I148+J148+K148+B163+C163+D163+E163+F163+G163+H163+I163+J163+K163</f>
        <v>2388117</v>
      </c>
    </row>
    <row r="164" spans="1:12" s="11" customFormat="1" ht="12" customHeight="1">
      <c r="A164" s="22" t="s">
        <v>17</v>
      </c>
      <c r="B164" s="28">
        <f aca="true" t="shared" si="59" ref="B164:L164">B163/B161*100</f>
        <v>65.62944619194475</v>
      </c>
      <c r="C164" s="28">
        <f t="shared" si="59"/>
        <v>56.55018933103037</v>
      </c>
      <c r="D164" s="28">
        <f t="shared" si="59"/>
        <v>63.40369712249626</v>
      </c>
      <c r="E164" s="28">
        <f t="shared" si="59"/>
        <v>68.38770754442179</v>
      </c>
      <c r="F164" s="28">
        <f t="shared" si="59"/>
        <v>65.73375450018621</v>
      </c>
      <c r="G164" s="28">
        <f t="shared" si="59"/>
        <v>62.405411789621155</v>
      </c>
      <c r="H164" s="28">
        <f t="shared" si="59"/>
        <v>26.442712937645197</v>
      </c>
      <c r="I164" s="28">
        <f t="shared" si="59"/>
        <v>64.19412838686836</v>
      </c>
      <c r="J164" s="28">
        <f t="shared" si="59"/>
        <v>56.634178830809404</v>
      </c>
      <c r="K164" s="28">
        <f t="shared" si="59"/>
        <v>59.581709392325855</v>
      </c>
      <c r="L164" s="28">
        <f t="shared" si="59"/>
        <v>64.57710826627611</v>
      </c>
    </row>
    <row r="165" spans="1:13" ht="12">
      <c r="A165" s="24" t="s">
        <v>29</v>
      </c>
      <c r="B165" s="14" t="s">
        <v>30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9"/>
    </row>
    <row r="166" spans="1:14" ht="12">
      <c r="A166" s="7" t="s">
        <v>31</v>
      </c>
      <c r="C166" s="15"/>
      <c r="D166" s="16"/>
      <c r="E166" s="16"/>
      <c r="F166" s="16"/>
      <c r="G166" s="16"/>
      <c r="H166" s="8"/>
      <c r="I166" s="8"/>
      <c r="J166" s="8"/>
      <c r="K166" s="8"/>
      <c r="L166" s="8"/>
      <c r="M166" s="9"/>
      <c r="N166" s="9"/>
    </row>
  </sheetData>
  <mergeCells count="60">
    <mergeCell ref="L151:L152"/>
    <mergeCell ref="H151:H152"/>
    <mergeCell ref="I151:I152"/>
    <mergeCell ref="J151:J152"/>
    <mergeCell ref="K151:K152"/>
    <mergeCell ref="D151:D152"/>
    <mergeCell ref="E151:E152"/>
    <mergeCell ref="F151:F152"/>
    <mergeCell ref="G151:G152"/>
    <mergeCell ref="A151:A152"/>
    <mergeCell ref="B151:B152"/>
    <mergeCell ref="C151:C152"/>
    <mergeCell ref="I118:I119"/>
    <mergeCell ref="A118:A119"/>
    <mergeCell ref="B118:B119"/>
    <mergeCell ref="C118:C119"/>
    <mergeCell ref="D118:D119"/>
    <mergeCell ref="E118:E119"/>
    <mergeCell ref="F118:F119"/>
    <mergeCell ref="J118:J119"/>
    <mergeCell ref="K118:K119"/>
    <mergeCell ref="L118:L119"/>
    <mergeCell ref="L85:L86"/>
    <mergeCell ref="J85:J86"/>
    <mergeCell ref="K85:K86"/>
    <mergeCell ref="G118:G119"/>
    <mergeCell ref="H118:H119"/>
    <mergeCell ref="H85:H86"/>
    <mergeCell ref="I85:I86"/>
    <mergeCell ref="D85:D86"/>
    <mergeCell ref="E85:E86"/>
    <mergeCell ref="F85:F86"/>
    <mergeCell ref="G85:G86"/>
    <mergeCell ref="A85:A86"/>
    <mergeCell ref="B85:B86"/>
    <mergeCell ref="C85:C86"/>
    <mergeCell ref="I52:I53"/>
    <mergeCell ref="A52:A53"/>
    <mergeCell ref="B52:B53"/>
    <mergeCell ref="C52:C53"/>
    <mergeCell ref="D52:D53"/>
    <mergeCell ref="E52:E53"/>
    <mergeCell ref="F52:F53"/>
    <mergeCell ref="K52:K53"/>
    <mergeCell ref="L52:L53"/>
    <mergeCell ref="L19:L20"/>
    <mergeCell ref="J19:J20"/>
    <mergeCell ref="K19:K20"/>
    <mergeCell ref="H52:H53"/>
    <mergeCell ref="H19:H20"/>
    <mergeCell ref="I19:I20"/>
    <mergeCell ref="J52:J53"/>
    <mergeCell ref="E19:E20"/>
    <mergeCell ref="F19:F20"/>
    <mergeCell ref="G19:G20"/>
    <mergeCell ref="G52:G53"/>
    <mergeCell ref="A19:A20"/>
    <mergeCell ref="B19:B20"/>
    <mergeCell ref="C19:C20"/>
    <mergeCell ref="D19:D20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Susy</cp:lastModifiedBy>
  <dcterms:modified xsi:type="dcterms:W3CDTF">2003-04-29T08:04:54Z</dcterms:modified>
  <cp:category/>
  <cp:version/>
  <cp:contentType/>
  <cp:contentStatus/>
</cp:coreProperties>
</file>