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9720" windowHeight="7050" activeTab="0"/>
  </bookViews>
  <sheets>
    <sheet name="REFER85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<sst xmlns="http://schemas.openxmlformats.org/spreadsheetml/2006/main" count="50" uniqueCount="36">
  <si>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Piemonte</t>
  </si>
  <si>
    <t>Valle D'Aosta</t>
  </si>
  <si>
    <t>Lombardia</t>
  </si>
  <si>
    <t>Liguria</t>
  </si>
  <si>
    <t>Veneto</t>
  </si>
  <si>
    <t>Emilia-Romagna</t>
  </si>
  <si>
    <t>Toscana</t>
  </si>
  <si>
    <t>Umbria</t>
  </si>
  <si>
    <t>Elettori</t>
  </si>
  <si>
    <t>Votanti</t>
  </si>
  <si>
    <t>%</t>
  </si>
  <si>
    <t>Voti favorevoli</t>
  </si>
  <si>
    <t>Voti contrari</t>
  </si>
  <si>
    <t>Totale voti validi</t>
  </si>
  <si>
    <t>Voti non validi</t>
  </si>
  <si>
    <t>% sui votanti</t>
  </si>
  <si>
    <t>di cui schede bianche</t>
  </si>
  <si>
    <t>% sui voti non validi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</si>
  <si>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</si>
  <si>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</si>
  <si>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</si>
  <si>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</si>
  <si>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</si>
  <si>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</si>
  <si>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</si>
  <si>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</si>
  <si>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</si>
  <si>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</si>
  <si>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nazionale</t>
  </si>
  <si>
    <t>Fonte:</t>
  </si>
  <si>
    <t>Ministero dell'Interno -Direzione generale dell'amministrazione civile- Direzione centrale per i servizi elettorali- Referendum popolare del 9 giugno 1985.</t>
  </si>
  <si>
    <t>Riepilogo Nazionale</t>
  </si>
  <si>
    <t>Trentino-Alto A.</t>
  </si>
  <si>
    <t>Friuli-V.Giulia</t>
  </si>
  <si>
    <t>Referendum popolare, 9 giugno 1985.</t>
  </si>
  <si>
    <t>Referendum popolare 9 giugno 1985: "Indennità di contingenza, tariffe e prezzi".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</si>
</sst>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>
      <alignment horizontal="centerContinuous" vertical="center" wrapText="1"/>
    </xf>
    <xf numFmtId="3" fontId="4" fillId="0" borderId="1" xfId="0" applyNumberFormat="1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6" fillId="0" borderId="0" xfId="0" applyNumberFormat="1" applyFont="1" applyAlignment="1">
      <alignment horizontal="right"/>
    </xf>
    <xf numFmtId="170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 indent="1"/>
    </xf>
    <xf numFmtId="170" fontId="6" fillId="0" borderId="0" xfId="0" applyNumberFormat="1" applyFont="1" applyAlignment="1">
      <alignment horizontal="right" indent="1"/>
    </xf>
    <xf numFmtId="170" fontId="6" fillId="0" borderId="2" xfId="0" applyNumberFormat="1" applyFont="1" applyBorder="1" applyAlignment="1">
      <alignment horizontal="right" inden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7109375" style="7" customWidth="1"/>
    <col min="2" max="12" width="10.7109375" style="7" customWidth="1"/>
    <col min="13" max="16384" width="9.140625" style="7" customWidth="1"/>
  </cols>
  <sheetData>
    <row r="1" spans="1:12" ht="18.75">
      <c r="A1" s="19" t="s">
        <v>34</v>
      </c>
      <c r="B1" s="18"/>
      <c r="C1" s="17"/>
      <c r="D1" s="18"/>
      <c r="E1" s="18"/>
      <c r="F1" s="18"/>
      <c r="G1" s="18"/>
      <c r="H1" s="18"/>
      <c r="I1" s="18"/>
      <c r="J1" s="18"/>
      <c r="K1" s="18"/>
      <c r="L1" s="18"/>
    </row>
    <row r="2" ht="12">
      <c r="A2" s="25"/>
    </row>
    <row r="4" spans="1:14" s="3" customFormat="1" ht="12">
      <c r="A4" s="3" t="s">
        <v>35</v>
      </c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6"/>
      <c r="N4" s="6"/>
    </row>
    <row r="5" spans="1:14" ht="24">
      <c r="A5" s="1"/>
      <c r="B5" s="2" t="s">
        <v>0</v>
      </c>
      <c r="C5" s="1" t="s">
        <v>1</v>
      </c>
      <c r="D5" s="2" t="s">
        <v>2</v>
      </c>
      <c r="E5" s="2" t="s">
        <v>3</v>
      </c>
      <c r="F5" s="2" t="s">
        <v>32</v>
      </c>
      <c r="G5" s="2" t="s">
        <v>4</v>
      </c>
      <c r="H5" s="2" t="s">
        <v>33</v>
      </c>
      <c r="I5" s="1" t="s">
        <v>5</v>
      </c>
      <c r="J5" s="2" t="s">
        <v>6</v>
      </c>
      <c r="K5" s="2" t="s">
        <v>7</v>
      </c>
      <c r="L5" s="8"/>
      <c r="M5" s="9"/>
      <c r="N5" s="9"/>
    </row>
    <row r="6" spans="1:14" s="10" customFormat="1" ht="12.75" customHeight="1">
      <c r="A6" s="20" t="s">
        <v>8</v>
      </c>
      <c r="B6" s="26">
        <v>3562964</v>
      </c>
      <c r="C6" s="26">
        <v>92272</v>
      </c>
      <c r="D6" s="26">
        <v>6983142</v>
      </c>
      <c r="E6" s="26">
        <v>1490404</v>
      </c>
      <c r="F6" s="26">
        <v>684508</v>
      </c>
      <c r="G6" s="26">
        <v>3458419</v>
      </c>
      <c r="H6" s="26">
        <v>1038055</v>
      </c>
      <c r="I6" s="26">
        <v>3247518</v>
      </c>
      <c r="J6" s="26">
        <v>2910442</v>
      </c>
      <c r="K6" s="26">
        <v>663710</v>
      </c>
      <c r="L6" s="8"/>
      <c r="M6" s="9"/>
      <c r="N6" s="9"/>
    </row>
    <row r="7" spans="1:14" s="10" customFormat="1" ht="12.75" customHeight="1">
      <c r="A7" s="20" t="s">
        <v>9</v>
      </c>
      <c r="B7" s="26">
        <v>2883214</v>
      </c>
      <c r="C7" s="26">
        <v>68802</v>
      </c>
      <c r="D7" s="26">
        <v>5966735</v>
      </c>
      <c r="E7" s="26">
        <v>1178883</v>
      </c>
      <c r="F7" s="26">
        <v>552390</v>
      </c>
      <c r="G7" s="26">
        <v>2976313</v>
      </c>
      <c r="H7" s="26">
        <v>844373</v>
      </c>
      <c r="I7" s="26">
        <v>2926925</v>
      </c>
      <c r="J7" s="26">
        <v>2529913</v>
      </c>
      <c r="K7" s="26">
        <v>574134</v>
      </c>
      <c r="L7" s="8"/>
      <c r="M7" s="9"/>
      <c r="N7" s="9"/>
    </row>
    <row r="8" spans="1:14" s="11" customFormat="1" ht="12.75" customHeight="1">
      <c r="A8" s="21" t="s">
        <v>10</v>
      </c>
      <c r="B8" s="27">
        <f aca="true" t="shared" si="0" ref="B8:K8">B7/B6*100</f>
        <v>80.92178309968891</v>
      </c>
      <c r="C8" s="27">
        <f t="shared" si="0"/>
        <v>74.5643315415294</v>
      </c>
      <c r="D8" s="27">
        <f t="shared" si="0"/>
        <v>85.44484703304043</v>
      </c>
      <c r="E8" s="27">
        <f t="shared" si="0"/>
        <v>79.09821766447219</v>
      </c>
      <c r="F8" s="27">
        <f t="shared" si="0"/>
        <v>80.69883770532996</v>
      </c>
      <c r="G8" s="27">
        <f t="shared" si="0"/>
        <v>86.05993085279718</v>
      </c>
      <c r="H8" s="27">
        <f t="shared" si="0"/>
        <v>81.34183641521885</v>
      </c>
      <c r="I8" s="27">
        <f t="shared" si="0"/>
        <v>90.12806087602901</v>
      </c>
      <c r="J8" s="27">
        <f t="shared" si="0"/>
        <v>86.92538796512694</v>
      </c>
      <c r="K8" s="27">
        <f t="shared" si="0"/>
        <v>86.50374410510615</v>
      </c>
      <c r="L8" s="12"/>
      <c r="M8" s="13"/>
      <c r="N8" s="13"/>
    </row>
    <row r="9" spans="1:14" s="10" customFormat="1" ht="12.75" customHeight="1">
      <c r="A9" s="20" t="s">
        <v>11</v>
      </c>
      <c r="B9" s="26">
        <v>1200441</v>
      </c>
      <c r="C9" s="26">
        <v>28347</v>
      </c>
      <c r="D9" s="26">
        <v>2248666</v>
      </c>
      <c r="E9" s="26">
        <v>544061</v>
      </c>
      <c r="F9" s="26">
        <v>132981</v>
      </c>
      <c r="G9" s="26">
        <v>960686</v>
      </c>
      <c r="H9" s="26">
        <v>287373</v>
      </c>
      <c r="I9" s="26">
        <v>1511446</v>
      </c>
      <c r="J9" s="26">
        <v>1361750</v>
      </c>
      <c r="K9" s="26">
        <v>299159</v>
      </c>
      <c r="L9" s="8"/>
      <c r="M9" s="9"/>
      <c r="N9" s="9"/>
    </row>
    <row r="10" spans="1:14" s="11" customFormat="1" ht="12.75" customHeight="1">
      <c r="A10" s="21" t="s">
        <v>10</v>
      </c>
      <c r="B10" s="27">
        <f aca="true" t="shared" si="1" ref="B10:K10">B9/B13*100</f>
        <v>43.120171641445246</v>
      </c>
      <c r="C10" s="27">
        <f t="shared" si="1"/>
        <v>43.88827818978464</v>
      </c>
      <c r="D10" s="27">
        <f t="shared" si="1"/>
        <v>38.72410188586317</v>
      </c>
      <c r="E10" s="27">
        <f t="shared" si="1"/>
        <v>47.46161187384303</v>
      </c>
      <c r="F10" s="27">
        <f t="shared" si="1"/>
        <v>25.042276649354267</v>
      </c>
      <c r="G10" s="27">
        <f t="shared" si="1"/>
        <v>33.22531289037804</v>
      </c>
      <c r="H10" s="27">
        <f t="shared" si="1"/>
        <v>35.08403746067325</v>
      </c>
      <c r="I10" s="27">
        <f t="shared" si="1"/>
        <v>52.918035909224905</v>
      </c>
      <c r="J10" s="27">
        <f t="shared" si="1"/>
        <v>55.171896872005654</v>
      </c>
      <c r="K10" s="27">
        <f t="shared" si="1"/>
        <v>53.47931325439048</v>
      </c>
      <c r="L10" s="12"/>
      <c r="M10" s="13"/>
      <c r="N10" s="13"/>
    </row>
    <row r="11" spans="1:14" s="10" customFormat="1" ht="12.75" customHeight="1">
      <c r="A11" s="20" t="s">
        <v>12</v>
      </c>
      <c r="B11" s="26">
        <v>1583502</v>
      </c>
      <c r="C11" s="26">
        <v>36242</v>
      </c>
      <c r="D11" s="26">
        <v>3558224</v>
      </c>
      <c r="E11" s="26">
        <v>602257</v>
      </c>
      <c r="F11" s="26">
        <v>398045</v>
      </c>
      <c r="G11" s="26">
        <v>1930742</v>
      </c>
      <c r="H11" s="26">
        <v>531726</v>
      </c>
      <c r="I11" s="26">
        <v>1344756</v>
      </c>
      <c r="J11" s="26">
        <v>1106445</v>
      </c>
      <c r="K11" s="26">
        <v>260233</v>
      </c>
      <c r="L11" s="8"/>
      <c r="M11" s="9"/>
      <c r="N11" s="9"/>
    </row>
    <row r="12" spans="1:14" s="11" customFormat="1" ht="12.75" customHeight="1">
      <c r="A12" s="21" t="s">
        <v>10</v>
      </c>
      <c r="B12" s="27">
        <f aca="true" t="shared" si="2" ref="B12:K12">B11/B13*100</f>
        <v>56.879828358554754</v>
      </c>
      <c r="C12" s="27">
        <f t="shared" si="2"/>
        <v>56.111721810215364</v>
      </c>
      <c r="D12" s="27">
        <f t="shared" si="2"/>
        <v>61.27589811413683</v>
      </c>
      <c r="E12" s="27">
        <f t="shared" si="2"/>
        <v>52.53838812615697</v>
      </c>
      <c r="F12" s="27">
        <f t="shared" si="2"/>
        <v>74.95772335064574</v>
      </c>
      <c r="G12" s="27">
        <f t="shared" si="2"/>
        <v>66.77468710962195</v>
      </c>
      <c r="H12" s="27">
        <f t="shared" si="2"/>
        <v>64.91596253932674</v>
      </c>
      <c r="I12" s="27">
        <f t="shared" si="2"/>
        <v>47.08196409077509</v>
      </c>
      <c r="J12" s="27">
        <f t="shared" si="2"/>
        <v>44.828103127994346</v>
      </c>
      <c r="K12" s="27">
        <f t="shared" si="2"/>
        <v>46.52068674560952</v>
      </c>
      <c r="L12" s="12"/>
      <c r="M12" s="13"/>
      <c r="N12" s="13"/>
    </row>
    <row r="13" spans="1:14" s="10" customFormat="1" ht="12.75" customHeight="1">
      <c r="A13" s="20" t="s">
        <v>13</v>
      </c>
      <c r="B13" s="26">
        <f aca="true" t="shared" si="3" ref="B13:K13">B9+B11</f>
        <v>2783943</v>
      </c>
      <c r="C13" s="26">
        <f t="shared" si="3"/>
        <v>64589</v>
      </c>
      <c r="D13" s="26">
        <f t="shared" si="3"/>
        <v>5806890</v>
      </c>
      <c r="E13" s="26">
        <f t="shared" si="3"/>
        <v>1146318</v>
      </c>
      <c r="F13" s="26">
        <f t="shared" si="3"/>
        <v>531026</v>
      </c>
      <c r="G13" s="26">
        <f t="shared" si="3"/>
        <v>2891428</v>
      </c>
      <c r="H13" s="26">
        <f t="shared" si="3"/>
        <v>819099</v>
      </c>
      <c r="I13" s="26">
        <f t="shared" si="3"/>
        <v>2856202</v>
      </c>
      <c r="J13" s="26">
        <f t="shared" si="3"/>
        <v>2468195</v>
      </c>
      <c r="K13" s="26">
        <f t="shared" si="3"/>
        <v>559392</v>
      </c>
      <c r="L13" s="8"/>
      <c r="M13" s="9"/>
      <c r="N13" s="9"/>
    </row>
    <row r="14" spans="1:14" s="10" customFormat="1" ht="12.75" customHeight="1">
      <c r="A14" s="20" t="s">
        <v>14</v>
      </c>
      <c r="B14" s="26">
        <v>99271</v>
      </c>
      <c r="C14" s="26">
        <v>4213</v>
      </c>
      <c r="D14" s="26">
        <v>159845</v>
      </c>
      <c r="E14" s="26">
        <v>32565</v>
      </c>
      <c r="F14" s="26">
        <v>21364</v>
      </c>
      <c r="G14" s="26">
        <v>84885</v>
      </c>
      <c r="H14" s="26">
        <v>25274</v>
      </c>
      <c r="I14" s="26">
        <v>70723</v>
      </c>
      <c r="J14" s="26">
        <v>61718</v>
      </c>
      <c r="K14" s="26">
        <v>14742</v>
      </c>
      <c r="L14" s="8"/>
      <c r="M14" s="9"/>
      <c r="N14" s="9"/>
    </row>
    <row r="15" spans="1:14" s="11" customFormat="1" ht="12.75" customHeight="1">
      <c r="A15" s="21" t="s">
        <v>15</v>
      </c>
      <c r="B15" s="27">
        <f aca="true" t="shared" si="4" ref="B15:K15">B14/B7*100</f>
        <v>3.4430673546951422</v>
      </c>
      <c r="C15" s="27">
        <f t="shared" si="4"/>
        <v>6.123368506729456</v>
      </c>
      <c r="D15" s="27">
        <f t="shared" si="4"/>
        <v>2.6789357998972636</v>
      </c>
      <c r="E15" s="27">
        <f t="shared" si="4"/>
        <v>2.7623606413868043</v>
      </c>
      <c r="F15" s="27">
        <f t="shared" si="4"/>
        <v>3.8675573417331957</v>
      </c>
      <c r="G15" s="27">
        <f t="shared" si="4"/>
        <v>2.852018588098765</v>
      </c>
      <c r="H15" s="27">
        <f t="shared" si="4"/>
        <v>2.9932269269623735</v>
      </c>
      <c r="I15" s="27">
        <f t="shared" si="4"/>
        <v>2.416290133843539</v>
      </c>
      <c r="J15" s="27">
        <f t="shared" si="4"/>
        <v>2.4395305293106917</v>
      </c>
      <c r="K15" s="27">
        <f t="shared" si="4"/>
        <v>2.5676932562781514</v>
      </c>
      <c r="L15" s="12"/>
      <c r="M15" s="13"/>
      <c r="N15" s="13"/>
    </row>
    <row r="16" spans="1:14" s="10" customFormat="1" ht="12.75" customHeight="1">
      <c r="A16" s="20" t="s">
        <v>16</v>
      </c>
      <c r="B16" s="26">
        <v>44650</v>
      </c>
      <c r="C16" s="26">
        <v>2768</v>
      </c>
      <c r="D16" s="26">
        <v>76475</v>
      </c>
      <c r="E16" s="26">
        <v>14269</v>
      </c>
      <c r="F16" s="26">
        <v>12474</v>
      </c>
      <c r="G16" s="26">
        <v>38905</v>
      </c>
      <c r="H16" s="26">
        <v>11326</v>
      </c>
      <c r="I16" s="26">
        <v>36552</v>
      </c>
      <c r="J16" s="26">
        <v>30333</v>
      </c>
      <c r="K16" s="26">
        <v>6711</v>
      </c>
      <c r="L16" s="8"/>
      <c r="M16" s="9"/>
      <c r="N16" s="9"/>
    </row>
    <row r="17" spans="1:14" s="11" customFormat="1" ht="12.75" customHeight="1">
      <c r="A17" s="23" t="s">
        <v>17</v>
      </c>
      <c r="B17" s="28">
        <f aca="true" t="shared" si="5" ref="B17:K17">B16/B14*100</f>
        <v>44.977888809420676</v>
      </c>
      <c r="C17" s="28">
        <f t="shared" si="5"/>
        <v>65.70140042724898</v>
      </c>
      <c r="D17" s="28">
        <f t="shared" si="5"/>
        <v>47.84322312239983</v>
      </c>
      <c r="E17" s="28">
        <f t="shared" si="5"/>
        <v>43.81698142177184</v>
      </c>
      <c r="F17" s="28">
        <f t="shared" si="5"/>
        <v>58.38794233289646</v>
      </c>
      <c r="G17" s="28">
        <f t="shared" si="5"/>
        <v>45.83259704305826</v>
      </c>
      <c r="H17" s="28">
        <f t="shared" si="5"/>
        <v>44.81285115138087</v>
      </c>
      <c r="I17" s="28">
        <f t="shared" si="5"/>
        <v>51.68332791312585</v>
      </c>
      <c r="J17" s="28">
        <f t="shared" si="5"/>
        <v>49.147736478823035</v>
      </c>
      <c r="K17" s="28">
        <f t="shared" si="5"/>
        <v>45.52299552299552</v>
      </c>
      <c r="L17" s="12"/>
      <c r="M17" s="13"/>
      <c r="N17" s="13"/>
    </row>
    <row r="18" spans="1:14" ht="12">
      <c r="A18" s="22"/>
      <c r="D18" s="5"/>
      <c r="E18" s="8"/>
      <c r="F18" s="8"/>
      <c r="G18" s="8"/>
      <c r="H18" s="8"/>
      <c r="I18" s="8"/>
      <c r="J18" s="8"/>
      <c r="K18" s="8"/>
      <c r="L18" s="8"/>
      <c r="M18" s="9"/>
      <c r="N18" s="9"/>
    </row>
    <row r="19" spans="1:12" ht="12">
      <c r="A19" s="29"/>
      <c r="B19" s="29" t="s">
        <v>18</v>
      </c>
      <c r="C19" s="29" t="s">
        <v>19</v>
      </c>
      <c r="D19" s="29" t="s">
        <v>20</v>
      </c>
      <c r="E19" s="29" t="s">
        <v>21</v>
      </c>
      <c r="F19" s="29" t="s">
        <v>22</v>
      </c>
      <c r="G19" s="29" t="s">
        <v>23</v>
      </c>
      <c r="H19" s="29" t="s">
        <v>24</v>
      </c>
      <c r="I19" s="29" t="s">
        <v>25</v>
      </c>
      <c r="J19" s="29" t="s">
        <v>26</v>
      </c>
      <c r="K19" s="29" t="s">
        <v>27</v>
      </c>
      <c r="L19" s="29" t="s">
        <v>31</v>
      </c>
    </row>
    <row r="20" spans="1:12" ht="1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 t="s">
        <v>28</v>
      </c>
    </row>
    <row r="21" spans="1:12" s="10" customFormat="1" ht="12.75" customHeight="1">
      <c r="A21" s="20" t="s">
        <v>8</v>
      </c>
      <c r="B21" s="26">
        <v>1160517</v>
      </c>
      <c r="C21" s="26">
        <v>4001801</v>
      </c>
      <c r="D21" s="26">
        <v>1055026</v>
      </c>
      <c r="E21" s="26">
        <v>297252</v>
      </c>
      <c r="F21" s="26">
        <v>4079451</v>
      </c>
      <c r="G21" s="26">
        <v>2944344</v>
      </c>
      <c r="H21" s="26">
        <v>475309</v>
      </c>
      <c r="I21" s="26">
        <v>1622772</v>
      </c>
      <c r="J21" s="26">
        <v>3926018</v>
      </c>
      <c r="K21" s="26">
        <v>1210366</v>
      </c>
      <c r="L21" s="26">
        <f>C6+B6+D6+E6+F6+G6+H6+I6+J6+K6+B21+C21+D21+E21+F21+G21+H21+I21+J21+K21</f>
        <v>44904290</v>
      </c>
    </row>
    <row r="22" spans="1:12" s="10" customFormat="1" ht="12.75" customHeight="1">
      <c r="A22" s="20" t="s">
        <v>9</v>
      </c>
      <c r="B22" s="26">
        <v>989777</v>
      </c>
      <c r="C22" s="26">
        <v>3127157</v>
      </c>
      <c r="D22" s="26">
        <v>774468</v>
      </c>
      <c r="E22" s="26">
        <v>183343</v>
      </c>
      <c r="F22" s="26">
        <v>2620018</v>
      </c>
      <c r="G22" s="26">
        <v>2079324</v>
      </c>
      <c r="H22" s="26">
        <v>330669</v>
      </c>
      <c r="I22" s="26">
        <v>979737</v>
      </c>
      <c r="J22" s="26">
        <v>2480699</v>
      </c>
      <c r="K22" s="26">
        <v>892530</v>
      </c>
      <c r="L22" s="26">
        <f>C7+B7+D7+E7+F7+G7+H7+I7+J7+K7+B22+C22+D22+E22+F22+G22+H22+I22+J22+K22</f>
        <v>34959404</v>
      </c>
    </row>
    <row r="23" spans="1:12" s="11" customFormat="1" ht="12.75" customHeight="1">
      <c r="A23" s="21" t="s">
        <v>10</v>
      </c>
      <c r="B23" s="27">
        <f aca="true" t="shared" si="6" ref="B23:L23">B22/B21*100</f>
        <v>85.28759165096245</v>
      </c>
      <c r="C23" s="27">
        <f t="shared" si="6"/>
        <v>78.14374078071349</v>
      </c>
      <c r="D23" s="27">
        <f t="shared" si="6"/>
        <v>73.40748000523209</v>
      </c>
      <c r="E23" s="27">
        <f t="shared" si="6"/>
        <v>61.67931586667205</v>
      </c>
      <c r="F23" s="27">
        <f t="shared" si="6"/>
        <v>64.22476946040044</v>
      </c>
      <c r="G23" s="27">
        <f t="shared" si="6"/>
        <v>70.62096005086363</v>
      </c>
      <c r="H23" s="27">
        <f t="shared" si="6"/>
        <v>69.56926967509557</v>
      </c>
      <c r="I23" s="27">
        <f t="shared" si="6"/>
        <v>60.374285481879156</v>
      </c>
      <c r="J23" s="27">
        <f t="shared" si="6"/>
        <v>63.18613414406149</v>
      </c>
      <c r="K23" s="27">
        <f t="shared" si="6"/>
        <v>73.74050493817572</v>
      </c>
      <c r="L23" s="27">
        <f t="shared" si="6"/>
        <v>77.85314944295968</v>
      </c>
    </row>
    <row r="24" spans="1:12" s="10" customFormat="1" ht="12.75" customHeight="1">
      <c r="A24" s="20" t="s">
        <v>11</v>
      </c>
      <c r="B24" s="26">
        <v>447046</v>
      </c>
      <c r="C24" s="26">
        <v>1483538</v>
      </c>
      <c r="D24" s="26">
        <v>345077</v>
      </c>
      <c r="E24" s="26">
        <v>74994</v>
      </c>
      <c r="F24" s="26">
        <v>1289127</v>
      </c>
      <c r="G24" s="26">
        <v>963877</v>
      </c>
      <c r="H24" s="26">
        <v>158349</v>
      </c>
      <c r="I24" s="26">
        <v>515148</v>
      </c>
      <c r="J24" s="26">
        <v>1137943</v>
      </c>
      <c r="K24" s="26">
        <v>470846</v>
      </c>
      <c r="L24" s="26">
        <f>C9+B9+D9+E9+F9+G9+H9+I9+J9+K9+B24+C24+D24+E24+F24+G24+H24+I24+J24+K24</f>
        <v>15460855</v>
      </c>
    </row>
    <row r="25" spans="1:12" s="11" customFormat="1" ht="12.75" customHeight="1">
      <c r="A25" s="21" t="s">
        <v>10</v>
      </c>
      <c r="B25" s="27">
        <f aca="true" t="shared" si="7" ref="B25:L25">B24/B28*100</f>
        <v>46.866750675671426</v>
      </c>
      <c r="C25" s="27">
        <f t="shared" si="7"/>
        <v>48.781384435141824</v>
      </c>
      <c r="D25" s="27">
        <f t="shared" si="7"/>
        <v>46.188121727398304</v>
      </c>
      <c r="E25" s="27">
        <f t="shared" si="7"/>
        <v>42.776960197132006</v>
      </c>
      <c r="F25" s="27">
        <f t="shared" si="7"/>
        <v>51.045255535726376</v>
      </c>
      <c r="G25" s="27">
        <f t="shared" si="7"/>
        <v>48.100702988662455</v>
      </c>
      <c r="H25" s="27">
        <f t="shared" si="7"/>
        <v>50.16489417310562</v>
      </c>
      <c r="I25" s="27">
        <f t="shared" si="7"/>
        <v>55.2198296930874</v>
      </c>
      <c r="J25" s="27">
        <f t="shared" si="7"/>
        <v>48.33858585137732</v>
      </c>
      <c r="K25" s="27">
        <f t="shared" si="7"/>
        <v>54.17814445326613</v>
      </c>
      <c r="L25" s="27">
        <f t="shared" si="7"/>
        <v>45.68048832755223</v>
      </c>
    </row>
    <row r="26" spans="1:12" s="10" customFormat="1" ht="12.75" customHeight="1">
      <c r="A26" s="20" t="s">
        <v>12</v>
      </c>
      <c r="B26" s="26">
        <v>506820</v>
      </c>
      <c r="C26" s="26">
        <v>1557659</v>
      </c>
      <c r="D26" s="26">
        <v>402035</v>
      </c>
      <c r="E26" s="26">
        <v>100320</v>
      </c>
      <c r="F26" s="26">
        <v>1236332</v>
      </c>
      <c r="G26" s="26">
        <v>1039996</v>
      </c>
      <c r="H26" s="26">
        <v>157308</v>
      </c>
      <c r="I26" s="26">
        <v>417756</v>
      </c>
      <c r="J26" s="26">
        <v>1216166</v>
      </c>
      <c r="K26" s="26">
        <v>398224</v>
      </c>
      <c r="L26" s="26">
        <f>C11+B11+D11+E11+F11+G11+H11+I11+J11+K11+B26+C26+D26+E26+F26+G26+H26+I26+J26+K26</f>
        <v>18384788</v>
      </c>
    </row>
    <row r="27" spans="1:12" s="11" customFormat="1" ht="12.75" customHeight="1">
      <c r="A27" s="21" t="s">
        <v>10</v>
      </c>
      <c r="B27" s="27">
        <f aca="true" t="shared" si="8" ref="B27:L27">B26/B28*100</f>
        <v>53.13324932432858</v>
      </c>
      <c r="C27" s="27">
        <f t="shared" si="8"/>
        <v>51.21861556485818</v>
      </c>
      <c r="D27" s="27">
        <f t="shared" si="8"/>
        <v>53.811878272601696</v>
      </c>
      <c r="E27" s="27">
        <f t="shared" si="8"/>
        <v>57.223039802867994</v>
      </c>
      <c r="F27" s="27">
        <f t="shared" si="8"/>
        <v>48.954744464273624</v>
      </c>
      <c r="G27" s="27">
        <f t="shared" si="8"/>
        <v>51.899297011337545</v>
      </c>
      <c r="H27" s="27">
        <f t="shared" si="8"/>
        <v>49.835105826894385</v>
      </c>
      <c r="I27" s="27">
        <f t="shared" si="8"/>
        <v>44.78017030691261</v>
      </c>
      <c r="J27" s="27">
        <f t="shared" si="8"/>
        <v>51.66141414862268</v>
      </c>
      <c r="K27" s="27">
        <f t="shared" si="8"/>
        <v>45.821855546733865</v>
      </c>
      <c r="L27" s="27">
        <f t="shared" si="8"/>
        <v>54.31951167244776</v>
      </c>
    </row>
    <row r="28" spans="1:12" s="10" customFormat="1" ht="12.75" customHeight="1">
      <c r="A28" s="20" t="s">
        <v>13</v>
      </c>
      <c r="B28" s="26">
        <f aca="true" t="shared" si="9" ref="B28:L28">B24+B26</f>
        <v>953866</v>
      </c>
      <c r="C28" s="26">
        <f t="shared" si="9"/>
        <v>3041197</v>
      </c>
      <c r="D28" s="26">
        <f t="shared" si="9"/>
        <v>747112</v>
      </c>
      <c r="E28" s="26">
        <f t="shared" si="9"/>
        <v>175314</v>
      </c>
      <c r="F28" s="26">
        <f t="shared" si="9"/>
        <v>2525459</v>
      </c>
      <c r="G28" s="26">
        <f t="shared" si="9"/>
        <v>2003873</v>
      </c>
      <c r="H28" s="26">
        <f t="shared" si="9"/>
        <v>315657</v>
      </c>
      <c r="I28" s="26">
        <f t="shared" si="9"/>
        <v>932904</v>
      </c>
      <c r="J28" s="26">
        <f t="shared" si="9"/>
        <v>2354109</v>
      </c>
      <c r="K28" s="26">
        <f t="shared" si="9"/>
        <v>869070</v>
      </c>
      <c r="L28" s="26">
        <f t="shared" si="9"/>
        <v>33845643</v>
      </c>
    </row>
    <row r="29" spans="1:12" s="10" customFormat="1" ht="12.75" customHeight="1">
      <c r="A29" s="20" t="s">
        <v>14</v>
      </c>
      <c r="B29" s="26">
        <v>35911</v>
      </c>
      <c r="C29" s="26">
        <v>85960</v>
      </c>
      <c r="D29" s="26">
        <v>27356</v>
      </c>
      <c r="E29" s="26">
        <v>8029</v>
      </c>
      <c r="F29" s="26">
        <v>94559</v>
      </c>
      <c r="G29" s="26">
        <v>75451</v>
      </c>
      <c r="H29" s="26">
        <v>15012</v>
      </c>
      <c r="I29" s="26">
        <v>46833</v>
      </c>
      <c r="J29" s="26">
        <v>126590</v>
      </c>
      <c r="K29" s="26">
        <v>23460</v>
      </c>
      <c r="L29" s="26">
        <f>C14+B14+D14+E14+F14+G14+H14+I14+J14+K14+B29+C29+D29+E29+F29+G29+H29+I29+J29+K29</f>
        <v>1113761</v>
      </c>
    </row>
    <row r="30" spans="1:12" s="11" customFormat="1" ht="12">
      <c r="A30" s="21" t="s">
        <v>15</v>
      </c>
      <c r="B30" s="27">
        <f aca="true" t="shared" si="10" ref="B30:L30">B29/B22*100</f>
        <v>3.6281909965578105</v>
      </c>
      <c r="C30" s="27">
        <f t="shared" si="10"/>
        <v>2.7488226526522332</v>
      </c>
      <c r="D30" s="27">
        <f t="shared" si="10"/>
        <v>3.532231157388039</v>
      </c>
      <c r="E30" s="27">
        <f t="shared" si="10"/>
        <v>4.379223640935296</v>
      </c>
      <c r="F30" s="27">
        <f t="shared" si="10"/>
        <v>3.6090973420793295</v>
      </c>
      <c r="G30" s="27">
        <f t="shared" si="10"/>
        <v>3.6286312282260966</v>
      </c>
      <c r="H30" s="27">
        <f t="shared" si="10"/>
        <v>4.539887319343513</v>
      </c>
      <c r="I30" s="27">
        <f t="shared" si="10"/>
        <v>4.78016038998221</v>
      </c>
      <c r="J30" s="27">
        <f t="shared" si="10"/>
        <v>5.102997179424025</v>
      </c>
      <c r="K30" s="27">
        <f t="shared" si="10"/>
        <v>2.6284830761991196</v>
      </c>
      <c r="L30" s="27">
        <f t="shared" si="10"/>
        <v>3.1858695302700237</v>
      </c>
    </row>
    <row r="31" spans="1:12" s="10" customFormat="1" ht="12">
      <c r="A31" s="20" t="s">
        <v>16</v>
      </c>
      <c r="B31" s="26">
        <v>16614</v>
      </c>
      <c r="C31" s="26">
        <v>26995</v>
      </c>
      <c r="D31" s="26">
        <v>11601</v>
      </c>
      <c r="E31" s="26">
        <v>3639</v>
      </c>
      <c r="F31" s="26">
        <v>36042</v>
      </c>
      <c r="G31" s="26">
        <v>29467</v>
      </c>
      <c r="H31" s="26">
        <v>5202</v>
      </c>
      <c r="I31" s="26">
        <v>18147</v>
      </c>
      <c r="J31" s="26">
        <v>46214</v>
      </c>
      <c r="K31" s="26">
        <v>8445</v>
      </c>
      <c r="L31" s="26">
        <f>C16+B16+D16+E16+F16+G16+H16+I16+J16+K16+B31+C31+D31+E31+F31+G31+H31+I31+J31+K31</f>
        <v>476829</v>
      </c>
    </row>
    <row r="32" spans="1:12" s="11" customFormat="1" ht="12" customHeight="1">
      <c r="A32" s="23" t="s">
        <v>17</v>
      </c>
      <c r="B32" s="28">
        <f aca="true" t="shared" si="11" ref="B32:L32">B31/B29*100</f>
        <v>46.264375817994484</v>
      </c>
      <c r="C32" s="28">
        <f t="shared" si="11"/>
        <v>31.404141461144718</v>
      </c>
      <c r="D32" s="28">
        <f t="shared" si="11"/>
        <v>42.40751571867232</v>
      </c>
      <c r="E32" s="28">
        <f t="shared" si="11"/>
        <v>45.323203387719516</v>
      </c>
      <c r="F32" s="28">
        <f t="shared" si="11"/>
        <v>38.11588532027623</v>
      </c>
      <c r="G32" s="28">
        <f t="shared" si="11"/>
        <v>39.05448569270122</v>
      </c>
      <c r="H32" s="28">
        <f t="shared" si="11"/>
        <v>34.65227817745804</v>
      </c>
      <c r="I32" s="28">
        <f t="shared" si="11"/>
        <v>38.74831849337006</v>
      </c>
      <c r="J32" s="28">
        <f t="shared" si="11"/>
        <v>36.50683308318193</v>
      </c>
      <c r="K32" s="28">
        <f t="shared" si="11"/>
        <v>35.99744245524297</v>
      </c>
      <c r="L32" s="28">
        <f t="shared" si="11"/>
        <v>42.81250645335938</v>
      </c>
    </row>
    <row r="33" spans="1:14" ht="12">
      <c r="A33" s="24" t="s">
        <v>29</v>
      </c>
      <c r="B33" s="14" t="s">
        <v>30</v>
      </c>
      <c r="C33" s="15"/>
      <c r="D33" s="16"/>
      <c r="E33" s="16"/>
      <c r="F33" s="16"/>
      <c r="G33" s="16"/>
      <c r="H33" s="8"/>
      <c r="I33" s="8"/>
      <c r="J33" s="8"/>
      <c r="K33" s="8"/>
      <c r="L33" s="8"/>
      <c r="M33" s="9"/>
      <c r="N33" s="9"/>
    </row>
  </sheetData>
  <mergeCells count="12">
    <mergeCell ref="E19:E20"/>
    <mergeCell ref="F19:F20"/>
    <mergeCell ref="G19:G20"/>
    <mergeCell ref="L19:L20"/>
    <mergeCell ref="H19:H20"/>
    <mergeCell ref="I19:I20"/>
    <mergeCell ref="J19:J20"/>
    <mergeCell ref="K19:K20"/>
    <mergeCell ref="A19:A20"/>
    <mergeCell ref="B19:B20"/>
    <mergeCell ref="C19:C20"/>
    <mergeCell ref="D19:D20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Susy</cp:lastModifiedBy>
  <dcterms:modified xsi:type="dcterms:W3CDTF">2003-04-29T08:04:59Z</dcterms:modified>
  <cp:category/>
  <cp:version/>
  <cp:contentType/>
  <cp:contentStatus/>
</cp:coreProperties>
</file>