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9720" windowHeight="7050" activeTab="0"/>
  </bookViews>
  <sheets>
    <sheet name="REFER81" sheetId="1" r:id="rId1"/>
  </sheets>
  <definedNames/>
  <calcPr fullCalcOnLoad="1"/>
</workbook>
</file>

<file path=xl/sharedStrings.xml><?xml version="1.0" encoding="utf-8"?>
<sst xmlns="http://schemas.openxmlformats.org/spreadsheetml/2006/main" count="246" uniqueCount="40">
  <si>
    <t>Piemonte</t>
  </si>
  <si>
    <t>Valle D'Aosta</t>
  </si>
  <si>
    <t>Lombardia</t>
  </si>
  <si>
    <t>Liguria</t>
  </si>
  <si>
    <t>Veneto</t>
  </si>
  <si>
    <t>Emilia-Romagna</t>
  </si>
  <si>
    <t>Toscana</t>
  </si>
  <si>
    <t>Umbria</t>
  </si>
  <si>
    <t>Elettori</t>
  </si>
  <si>
    <t>Votanti</t>
  </si>
  <si>
    <t>%</t>
  </si>
  <si>
    <t>Voti favorevoli</t>
  </si>
  <si>
    <t>Voti contrari</t>
  </si>
  <si>
    <t>Totale voti validi</t>
  </si>
  <si>
    <t>Voti non validi</t>
  </si>
  <si>
    <t>% sui votanti</t>
  </si>
  <si>
    <t>di cui schede bianche</t>
  </si>
  <si>
    <t>% sui voti non validi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</si>
  <si>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</si>
  <si>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</si>
  <si>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</si>
  <si>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</si>
  <si>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</si>
  <si>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</si>
  <si>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</si>
  <si>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</si>
  <si>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</si>
  <si>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</si>
  <si>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nazionale</t>
  </si>
  <si>
    <t>Fonte:</t>
  </si>
  <si>
    <t>Ministero dell'Interno -Direzione generale dell'amministrazione civile- Direzione centrale per i servizi elettorali- Referendum popolari del 17 maggio 1981..</t>
  </si>
  <si>
    <t>Riepilogo Nazionale</t>
  </si>
  <si>
    <t>Trentino-Alto A.</t>
  </si>
  <si>
    <t>Friuli-V.Giulia</t>
  </si>
  <si>
    <t>Referendum popolari, 17 maggio 1981.</t>
  </si>
  <si>
    <t>Referendum popolare 17 maggio 1981 n° 1: "Ordine pubblico".</t>
  </si>
  <si>
    <t>Referendum popolare 17 maggio 1981 n° 2: "Ergastolo".</t>
  </si>
  <si>
    <t>Referendum popolare 17 maggio 1981 n° 3: "Porto d'armi".</t>
  </si>
  <si>
    <t>Referendum popolare 17 maggio 1981 n° 4: "Interruzione di gravidanza (proposta radicale)".</t>
  </si>
  <si>
    <t>Referendum popolare 17 maggio 1981 n° 5: "Interruzione di gravidanza (proposta del Movimento per la vita)".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</si>
</sst>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center" wrapText="1"/>
    </xf>
    <xf numFmtId="3" fontId="4" fillId="0" borderId="1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4" fillId="0" borderId="2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3" fontId="6" fillId="0" borderId="0" xfId="0" applyNumberFormat="1" applyFont="1" applyAlignment="1">
      <alignment horizontal="right" indent="1"/>
    </xf>
    <xf numFmtId="170" fontId="6" fillId="0" borderId="0" xfId="0" applyNumberFormat="1" applyFont="1" applyAlignment="1">
      <alignment horizontal="right" indent="1"/>
    </xf>
    <xf numFmtId="170" fontId="6" fillId="0" borderId="2" xfId="0" applyNumberFormat="1" applyFont="1" applyBorder="1" applyAlignment="1">
      <alignment horizontal="right" inden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7109375" style="7" customWidth="1"/>
    <col min="2" max="12" width="10.7109375" style="7" customWidth="1"/>
    <col min="13" max="16384" width="9.140625" style="7" customWidth="1"/>
  </cols>
  <sheetData>
    <row r="1" spans="1:12" ht="18.75">
      <c r="A1" s="25" t="s">
        <v>34</v>
      </c>
      <c r="B1" s="18"/>
      <c r="C1" s="17"/>
      <c r="D1" s="18"/>
      <c r="E1" s="18"/>
      <c r="F1" s="18"/>
      <c r="G1" s="18"/>
      <c r="H1" s="18"/>
      <c r="I1" s="18"/>
      <c r="J1" s="18"/>
      <c r="K1" s="18"/>
      <c r="L1" s="18"/>
    </row>
    <row r="4" spans="1:14" s="3" customFormat="1" ht="12">
      <c r="A4" s="3" t="s">
        <v>35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6"/>
      <c r="N4" s="6"/>
    </row>
    <row r="5" spans="1:14" ht="24">
      <c r="A5" s="1"/>
      <c r="B5" s="2" t="s">
        <v>0</v>
      </c>
      <c r="C5" s="1" t="s">
        <v>1</v>
      </c>
      <c r="D5" s="2" t="s">
        <v>2</v>
      </c>
      <c r="E5" s="2" t="s">
        <v>3</v>
      </c>
      <c r="F5" s="2" t="s">
        <v>32</v>
      </c>
      <c r="G5" s="2" t="s">
        <v>4</v>
      </c>
      <c r="H5" s="2" t="s">
        <v>33</v>
      </c>
      <c r="I5" s="1" t="s">
        <v>5</v>
      </c>
      <c r="J5" s="2" t="s">
        <v>6</v>
      </c>
      <c r="K5" s="2" t="s">
        <v>7</v>
      </c>
      <c r="L5" s="8"/>
      <c r="M5" s="9"/>
      <c r="N5" s="9"/>
    </row>
    <row r="6" spans="1:14" s="10" customFormat="1" ht="12.75" customHeight="1">
      <c r="A6" s="19" t="s">
        <v>8</v>
      </c>
      <c r="B6" s="26">
        <v>3523492</v>
      </c>
      <c r="C6" s="26">
        <v>89606</v>
      </c>
      <c r="D6" s="26">
        <v>6733819</v>
      </c>
      <c r="E6" s="26">
        <v>1487185</v>
      </c>
      <c r="F6" s="26">
        <v>650868</v>
      </c>
      <c r="G6" s="26">
        <v>3306099</v>
      </c>
      <c r="H6" s="26">
        <v>995202</v>
      </c>
      <c r="I6" s="26">
        <v>3160196</v>
      </c>
      <c r="J6" s="26">
        <v>2836194</v>
      </c>
      <c r="K6" s="26">
        <v>644455</v>
      </c>
      <c r="L6" s="8"/>
      <c r="M6" s="9"/>
      <c r="N6" s="9"/>
    </row>
    <row r="7" spans="1:14" s="10" customFormat="1" ht="12.75" customHeight="1">
      <c r="A7" s="19" t="s">
        <v>9</v>
      </c>
      <c r="B7" s="26">
        <v>2940489</v>
      </c>
      <c r="C7" s="26">
        <v>70506</v>
      </c>
      <c r="D7" s="26">
        <v>5816648</v>
      </c>
      <c r="E7" s="26">
        <v>1210828</v>
      </c>
      <c r="F7" s="26">
        <v>548191</v>
      </c>
      <c r="G7" s="26">
        <v>2909899</v>
      </c>
      <c r="H7" s="26">
        <v>846414</v>
      </c>
      <c r="I7" s="26">
        <v>2845494</v>
      </c>
      <c r="J7" s="26">
        <v>2486968</v>
      </c>
      <c r="K7" s="26">
        <v>554868</v>
      </c>
      <c r="L7" s="8"/>
      <c r="M7" s="9"/>
      <c r="N7" s="9"/>
    </row>
    <row r="8" spans="1:14" s="11" customFormat="1" ht="12.75" customHeight="1">
      <c r="A8" s="20" t="s">
        <v>10</v>
      </c>
      <c r="B8" s="27">
        <f aca="true" t="shared" si="0" ref="B8:K8">B7/B6*100</f>
        <v>83.45382932613441</v>
      </c>
      <c r="C8" s="27">
        <f t="shared" si="0"/>
        <v>78.68446309398924</v>
      </c>
      <c r="D8" s="27">
        <f t="shared" si="0"/>
        <v>86.37963093454101</v>
      </c>
      <c r="E8" s="27">
        <f t="shared" si="0"/>
        <v>81.41744302154741</v>
      </c>
      <c r="F8" s="27">
        <f t="shared" si="0"/>
        <v>84.22460468174806</v>
      </c>
      <c r="G8" s="27">
        <f t="shared" si="0"/>
        <v>88.01608784249957</v>
      </c>
      <c r="H8" s="27">
        <f t="shared" si="0"/>
        <v>85.04946734431805</v>
      </c>
      <c r="I8" s="27">
        <f t="shared" si="0"/>
        <v>90.04169361647189</v>
      </c>
      <c r="J8" s="27">
        <f t="shared" si="0"/>
        <v>87.68680844822322</v>
      </c>
      <c r="K8" s="27">
        <f t="shared" si="0"/>
        <v>86.09879665764095</v>
      </c>
      <c r="L8" s="12"/>
      <c r="M8" s="13"/>
      <c r="N8" s="13"/>
    </row>
    <row r="9" spans="1:14" s="10" customFormat="1" ht="12.75" customHeight="1">
      <c r="A9" s="19" t="s">
        <v>11</v>
      </c>
      <c r="B9" s="26">
        <v>372187</v>
      </c>
      <c r="C9" s="26">
        <v>10093</v>
      </c>
      <c r="D9" s="26">
        <v>713843</v>
      </c>
      <c r="E9" s="26">
        <v>144329</v>
      </c>
      <c r="F9" s="26">
        <v>92775</v>
      </c>
      <c r="G9" s="26">
        <v>410613</v>
      </c>
      <c r="H9" s="26">
        <v>124756</v>
      </c>
      <c r="I9" s="26">
        <v>270859</v>
      </c>
      <c r="J9" s="26">
        <v>271426</v>
      </c>
      <c r="K9" s="26">
        <v>55429</v>
      </c>
      <c r="L9" s="8"/>
      <c r="M9" s="9"/>
      <c r="N9" s="9"/>
    </row>
    <row r="10" spans="1:14" s="11" customFormat="1" ht="12.75" customHeight="1">
      <c r="A10" s="20" t="s">
        <v>10</v>
      </c>
      <c r="B10" s="27">
        <f aca="true" t="shared" si="1" ref="B10:K10">B9/B13*100</f>
        <v>14.007363719811327</v>
      </c>
      <c r="C10" s="27">
        <f t="shared" si="1"/>
        <v>16.26617673129301</v>
      </c>
      <c r="D10" s="27">
        <f t="shared" si="1"/>
        <v>13.513414256228659</v>
      </c>
      <c r="E10" s="27">
        <f t="shared" si="1"/>
        <v>12.812241176820452</v>
      </c>
      <c r="F10" s="27">
        <f t="shared" si="1"/>
        <v>19.583898879321808</v>
      </c>
      <c r="G10" s="27">
        <f t="shared" si="1"/>
        <v>15.434617706471885</v>
      </c>
      <c r="H10" s="27">
        <f t="shared" si="1"/>
        <v>16.15123300156391</v>
      </c>
      <c r="I10" s="27">
        <f t="shared" si="1"/>
        <v>10.249615344736638</v>
      </c>
      <c r="J10" s="27">
        <f t="shared" si="1"/>
        <v>11.742860319639977</v>
      </c>
      <c r="K10" s="27">
        <f t="shared" si="1"/>
        <v>10.644541189529253</v>
      </c>
      <c r="L10" s="12"/>
      <c r="M10" s="13"/>
      <c r="N10" s="13"/>
    </row>
    <row r="11" spans="1:14" s="10" customFormat="1" ht="12.75" customHeight="1">
      <c r="A11" s="19" t="s">
        <v>12</v>
      </c>
      <c r="B11" s="26">
        <v>2284894</v>
      </c>
      <c r="C11" s="26">
        <v>51956</v>
      </c>
      <c r="D11" s="26">
        <v>4568634</v>
      </c>
      <c r="E11" s="26">
        <v>982164</v>
      </c>
      <c r="F11" s="26">
        <v>380956</v>
      </c>
      <c r="G11" s="26">
        <v>2249725</v>
      </c>
      <c r="H11" s="26">
        <v>647668</v>
      </c>
      <c r="I11" s="26">
        <v>2371767</v>
      </c>
      <c r="J11" s="26">
        <v>2039987</v>
      </c>
      <c r="K11" s="26">
        <v>465298</v>
      </c>
      <c r="L11" s="8"/>
      <c r="M11" s="9"/>
      <c r="N11" s="9"/>
    </row>
    <row r="12" spans="1:14" s="11" customFormat="1" ht="12.75" customHeight="1">
      <c r="A12" s="20" t="s">
        <v>10</v>
      </c>
      <c r="B12" s="27">
        <f aca="true" t="shared" si="2" ref="B12:K12">B11/B13*100</f>
        <v>85.99263628018868</v>
      </c>
      <c r="C12" s="27">
        <f t="shared" si="2"/>
        <v>83.73382326870698</v>
      </c>
      <c r="D12" s="27">
        <f t="shared" si="2"/>
        <v>86.48658574377134</v>
      </c>
      <c r="E12" s="27">
        <f t="shared" si="2"/>
        <v>87.18775882317955</v>
      </c>
      <c r="F12" s="27">
        <f t="shared" si="2"/>
        <v>80.41610112067819</v>
      </c>
      <c r="G12" s="27">
        <f t="shared" si="2"/>
        <v>84.56538229352812</v>
      </c>
      <c r="H12" s="27">
        <f t="shared" si="2"/>
        <v>83.84876699843609</v>
      </c>
      <c r="I12" s="27">
        <f t="shared" si="2"/>
        <v>89.75038465526336</v>
      </c>
      <c r="J12" s="27">
        <f t="shared" si="2"/>
        <v>88.25713968036001</v>
      </c>
      <c r="K12" s="27">
        <f t="shared" si="2"/>
        <v>89.35545881047075</v>
      </c>
      <c r="L12" s="12"/>
      <c r="M12" s="13"/>
      <c r="N12" s="13"/>
    </row>
    <row r="13" spans="1:14" s="10" customFormat="1" ht="12.75" customHeight="1">
      <c r="A13" s="19" t="s">
        <v>13</v>
      </c>
      <c r="B13" s="26">
        <f aca="true" t="shared" si="3" ref="B13:K13">B9+B11</f>
        <v>2657081</v>
      </c>
      <c r="C13" s="26">
        <f t="shared" si="3"/>
        <v>62049</v>
      </c>
      <c r="D13" s="26">
        <f t="shared" si="3"/>
        <v>5282477</v>
      </c>
      <c r="E13" s="26">
        <f t="shared" si="3"/>
        <v>1126493</v>
      </c>
      <c r="F13" s="26">
        <f t="shared" si="3"/>
        <v>473731</v>
      </c>
      <c r="G13" s="26">
        <f t="shared" si="3"/>
        <v>2660338</v>
      </c>
      <c r="H13" s="26">
        <f t="shared" si="3"/>
        <v>772424</v>
      </c>
      <c r="I13" s="26">
        <f t="shared" si="3"/>
        <v>2642626</v>
      </c>
      <c r="J13" s="26">
        <f t="shared" si="3"/>
        <v>2311413</v>
      </c>
      <c r="K13" s="26">
        <f t="shared" si="3"/>
        <v>520727</v>
      </c>
      <c r="L13" s="8"/>
      <c r="M13" s="9"/>
      <c r="N13" s="9"/>
    </row>
    <row r="14" spans="1:14" s="10" customFormat="1" ht="12.75" customHeight="1">
      <c r="A14" s="19" t="s">
        <v>14</v>
      </c>
      <c r="B14" s="26">
        <v>283408</v>
      </c>
      <c r="C14" s="26">
        <v>8457</v>
      </c>
      <c r="D14" s="26">
        <v>534171</v>
      </c>
      <c r="E14" s="26">
        <v>84335</v>
      </c>
      <c r="F14" s="26">
        <v>74460</v>
      </c>
      <c r="G14" s="26">
        <v>249561</v>
      </c>
      <c r="H14" s="26">
        <v>73990</v>
      </c>
      <c r="I14" s="26">
        <v>202868</v>
      </c>
      <c r="J14" s="26">
        <v>175555</v>
      </c>
      <c r="K14" s="26">
        <v>34141</v>
      </c>
      <c r="L14" s="8"/>
      <c r="M14" s="9"/>
      <c r="N14" s="9"/>
    </row>
    <row r="15" spans="1:14" s="11" customFormat="1" ht="12.75" customHeight="1">
      <c r="A15" s="20" t="s">
        <v>15</v>
      </c>
      <c r="B15" s="27">
        <f aca="true" t="shared" si="4" ref="B15:K15">B14/B7*100</f>
        <v>9.638124815294328</v>
      </c>
      <c r="C15" s="27">
        <f t="shared" si="4"/>
        <v>11.99472385328908</v>
      </c>
      <c r="D15" s="27">
        <f t="shared" si="4"/>
        <v>9.183485058748612</v>
      </c>
      <c r="E15" s="27">
        <f t="shared" si="4"/>
        <v>6.9650685316163825</v>
      </c>
      <c r="F15" s="27">
        <f t="shared" si="4"/>
        <v>13.582857069889876</v>
      </c>
      <c r="G15" s="27">
        <f t="shared" si="4"/>
        <v>8.576277046041804</v>
      </c>
      <c r="H15" s="27">
        <f t="shared" si="4"/>
        <v>8.74158508720319</v>
      </c>
      <c r="I15" s="27">
        <f t="shared" si="4"/>
        <v>7.129447470281083</v>
      </c>
      <c r="J15" s="27">
        <f t="shared" si="4"/>
        <v>7.058997140292919</v>
      </c>
      <c r="K15" s="27">
        <f t="shared" si="4"/>
        <v>6.152994946545845</v>
      </c>
      <c r="L15" s="12"/>
      <c r="M15" s="13"/>
      <c r="N15" s="13"/>
    </row>
    <row r="16" spans="1:14" s="10" customFormat="1" ht="12.75" customHeight="1">
      <c r="A16" s="19" t="s">
        <v>16</v>
      </c>
      <c r="B16" s="26">
        <v>210647</v>
      </c>
      <c r="C16" s="26">
        <v>7201</v>
      </c>
      <c r="D16" s="26">
        <v>437158</v>
      </c>
      <c r="E16" s="26">
        <v>59943</v>
      </c>
      <c r="F16" s="26">
        <v>64736</v>
      </c>
      <c r="G16" s="26">
        <v>188052</v>
      </c>
      <c r="H16" s="26">
        <v>49163</v>
      </c>
      <c r="I16" s="26">
        <v>144928</v>
      </c>
      <c r="J16" s="26">
        <v>126588</v>
      </c>
      <c r="K16" s="26">
        <v>22356</v>
      </c>
      <c r="L16" s="8"/>
      <c r="M16" s="9"/>
      <c r="N16" s="9"/>
    </row>
    <row r="17" spans="1:14" s="11" customFormat="1" ht="12.75" customHeight="1">
      <c r="A17" s="21" t="s">
        <v>17</v>
      </c>
      <c r="B17" s="28">
        <f aca="true" t="shared" si="5" ref="B17:K17">B16/B14*100</f>
        <v>74.32641280415514</v>
      </c>
      <c r="C17" s="28">
        <f t="shared" si="5"/>
        <v>85.14839777698947</v>
      </c>
      <c r="D17" s="28">
        <f t="shared" si="5"/>
        <v>81.83858726887084</v>
      </c>
      <c r="E17" s="28">
        <f t="shared" si="5"/>
        <v>71.07725143771863</v>
      </c>
      <c r="F17" s="28">
        <f t="shared" si="5"/>
        <v>86.94063926940639</v>
      </c>
      <c r="G17" s="28">
        <f t="shared" si="5"/>
        <v>75.35312007885847</v>
      </c>
      <c r="H17" s="28">
        <f t="shared" si="5"/>
        <v>66.44546560345994</v>
      </c>
      <c r="I17" s="28">
        <f t="shared" si="5"/>
        <v>71.43955675611727</v>
      </c>
      <c r="J17" s="28">
        <f t="shared" si="5"/>
        <v>72.1073167953063</v>
      </c>
      <c r="K17" s="28">
        <f t="shared" si="5"/>
        <v>65.48138601681262</v>
      </c>
      <c r="L17" s="12"/>
      <c r="M17" s="13"/>
      <c r="N17" s="13"/>
    </row>
    <row r="18" spans="4:14" ht="12" customHeight="1">
      <c r="D18" s="5"/>
      <c r="E18" s="8"/>
      <c r="F18" s="8"/>
      <c r="G18" s="8"/>
      <c r="H18" s="8"/>
      <c r="I18" s="8"/>
      <c r="J18" s="8"/>
      <c r="K18" s="8"/>
      <c r="L18" s="8"/>
      <c r="M18" s="9"/>
      <c r="N18" s="9"/>
    </row>
    <row r="19" spans="1:12" ht="12">
      <c r="A19" s="29"/>
      <c r="B19" s="29" t="s">
        <v>18</v>
      </c>
      <c r="C19" s="29" t="s">
        <v>19</v>
      </c>
      <c r="D19" s="29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9" t="s">
        <v>26</v>
      </c>
      <c r="K19" s="29" t="s">
        <v>27</v>
      </c>
      <c r="L19" s="29" t="s">
        <v>31</v>
      </c>
    </row>
    <row r="20" spans="1:12" ht="1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28</v>
      </c>
    </row>
    <row r="21" spans="1:12" s="10" customFormat="1" ht="12.75" customHeight="1">
      <c r="A21" s="19" t="s">
        <v>8</v>
      </c>
      <c r="B21" s="26">
        <v>1120400</v>
      </c>
      <c r="C21" s="26">
        <v>3811630</v>
      </c>
      <c r="D21" s="26">
        <v>1016757</v>
      </c>
      <c r="E21" s="26">
        <v>289268</v>
      </c>
      <c r="F21" s="26">
        <v>3846236</v>
      </c>
      <c r="G21" s="26">
        <v>2761798</v>
      </c>
      <c r="H21" s="26">
        <v>455492</v>
      </c>
      <c r="I21" s="26">
        <v>1545900</v>
      </c>
      <c r="J21" s="26">
        <v>3743536</v>
      </c>
      <c r="K21" s="26">
        <v>1136549</v>
      </c>
      <c r="L21" s="26">
        <f>C6+B6+D6+E6+F6+G6+H6+I6+J6+K6+B21+C21+D21+E21+F21+G21+H21+I21+J21+K21</f>
        <v>43154682</v>
      </c>
    </row>
    <row r="22" spans="1:12" s="10" customFormat="1" ht="12.75" customHeight="1">
      <c r="A22" s="19" t="s">
        <v>9</v>
      </c>
      <c r="B22" s="26">
        <v>960333</v>
      </c>
      <c r="C22" s="26">
        <v>3125907</v>
      </c>
      <c r="D22" s="26">
        <v>732972</v>
      </c>
      <c r="E22" s="26">
        <v>179717</v>
      </c>
      <c r="F22" s="26">
        <v>2520408</v>
      </c>
      <c r="G22" s="26">
        <v>2011988</v>
      </c>
      <c r="H22" s="26">
        <v>307989</v>
      </c>
      <c r="I22" s="26">
        <v>893920</v>
      </c>
      <c r="J22" s="26">
        <v>2455905</v>
      </c>
      <c r="K22" s="26">
        <v>837753</v>
      </c>
      <c r="L22" s="26">
        <f>C7+B7+D7+E7+F7+G7+H7+I7+J7+K7+B22+C22+D22+E22+F22+G22+H22+I22+J22+K22</f>
        <v>34257197</v>
      </c>
    </row>
    <row r="23" spans="1:12" s="11" customFormat="1" ht="12.75" customHeight="1">
      <c r="A23" s="20" t="s">
        <v>10</v>
      </c>
      <c r="B23" s="27">
        <f aca="true" t="shared" si="6" ref="B23:L23">B22/B21*100</f>
        <v>85.71340592645484</v>
      </c>
      <c r="C23" s="27">
        <f t="shared" si="6"/>
        <v>82.00971762736677</v>
      </c>
      <c r="D23" s="27">
        <f t="shared" si="6"/>
        <v>72.08920125457705</v>
      </c>
      <c r="E23" s="27">
        <f t="shared" si="6"/>
        <v>62.128199455176514</v>
      </c>
      <c r="F23" s="27">
        <f t="shared" si="6"/>
        <v>65.5292082961108</v>
      </c>
      <c r="G23" s="27">
        <f t="shared" si="6"/>
        <v>72.85065743403392</v>
      </c>
      <c r="H23" s="27">
        <f t="shared" si="6"/>
        <v>67.61677482809797</v>
      </c>
      <c r="I23" s="27">
        <f t="shared" si="6"/>
        <v>57.82521508506372</v>
      </c>
      <c r="J23" s="27">
        <f t="shared" si="6"/>
        <v>65.6038836009591</v>
      </c>
      <c r="K23" s="27">
        <f t="shared" si="6"/>
        <v>73.71024038558829</v>
      </c>
      <c r="L23" s="27">
        <f t="shared" si="6"/>
        <v>79.38234141083463</v>
      </c>
    </row>
    <row r="24" spans="1:12" s="10" customFormat="1" ht="12.75" customHeight="1">
      <c r="A24" s="19" t="s">
        <v>11</v>
      </c>
      <c r="B24" s="26">
        <v>112565</v>
      </c>
      <c r="C24" s="26">
        <v>492758</v>
      </c>
      <c r="D24" s="26">
        <v>118232</v>
      </c>
      <c r="E24" s="26">
        <v>33404</v>
      </c>
      <c r="F24" s="26">
        <v>401935</v>
      </c>
      <c r="G24" s="26">
        <v>289986</v>
      </c>
      <c r="H24" s="26">
        <v>52782</v>
      </c>
      <c r="I24" s="26">
        <v>160825</v>
      </c>
      <c r="J24" s="26">
        <v>360569</v>
      </c>
      <c r="K24" s="26">
        <v>147443</v>
      </c>
      <c r="L24" s="26">
        <f>C9+B9+D9+E9+F9+G9+H9+I9+J9+K9+B24+C24+D24+E24+F24+G24+H24+I24+J24+K24</f>
        <v>4636809</v>
      </c>
    </row>
    <row r="25" spans="1:12" s="11" customFormat="1" ht="12.75" customHeight="1">
      <c r="A25" s="20" t="s">
        <v>10</v>
      </c>
      <c r="B25" s="27">
        <f aca="true" t="shared" si="7" ref="B25:L25">B24/B28*100</f>
        <v>13.047262931933776</v>
      </c>
      <c r="C25" s="27">
        <f t="shared" si="7"/>
        <v>16.860359483374808</v>
      </c>
      <c r="D25" s="27">
        <f t="shared" si="7"/>
        <v>18.252439175003087</v>
      </c>
      <c r="E25" s="27">
        <f t="shared" si="7"/>
        <v>21.600160365218855</v>
      </c>
      <c r="F25" s="27">
        <f t="shared" si="7"/>
        <v>17.788449623107127</v>
      </c>
      <c r="G25" s="27">
        <f t="shared" si="7"/>
        <v>16.201403220994457</v>
      </c>
      <c r="H25" s="27">
        <f t="shared" si="7"/>
        <v>19.933306394051204</v>
      </c>
      <c r="I25" s="27">
        <f t="shared" si="7"/>
        <v>20.692552353797932</v>
      </c>
      <c r="J25" s="27">
        <f t="shared" si="7"/>
        <v>16.38230667806772</v>
      </c>
      <c r="K25" s="27">
        <f t="shared" si="7"/>
        <v>19.098883675864446</v>
      </c>
      <c r="L25" s="27">
        <f t="shared" si="7"/>
        <v>14.879940218492859</v>
      </c>
    </row>
    <row r="26" spans="1:12" s="10" customFormat="1" ht="12.75" customHeight="1">
      <c r="A26" s="19" t="s">
        <v>12</v>
      </c>
      <c r="B26" s="26">
        <v>750183</v>
      </c>
      <c r="C26" s="26">
        <v>2429825</v>
      </c>
      <c r="D26" s="26">
        <v>529528</v>
      </c>
      <c r="E26" s="26">
        <v>121243</v>
      </c>
      <c r="F26" s="26">
        <v>1857593</v>
      </c>
      <c r="G26" s="26">
        <v>1499896</v>
      </c>
      <c r="H26" s="26">
        <v>212011</v>
      </c>
      <c r="I26" s="26">
        <v>616387</v>
      </c>
      <c r="J26" s="26">
        <v>1840397</v>
      </c>
      <c r="K26" s="26">
        <v>624555</v>
      </c>
      <c r="L26" s="26">
        <f>C11+B11+D11+E11+F11+G11+H11+I11+J11+K11+B26+C26+D26+E26+F26+G26+H26+I26+J26+K26</f>
        <v>26524667</v>
      </c>
    </row>
    <row r="27" spans="1:12" s="11" customFormat="1" ht="12.75" customHeight="1">
      <c r="A27" s="20" t="s">
        <v>10</v>
      </c>
      <c r="B27" s="27">
        <f aca="true" t="shared" si="8" ref="B27:L27">B26/B28*100</f>
        <v>86.95273706806623</v>
      </c>
      <c r="C27" s="27">
        <f t="shared" si="8"/>
        <v>83.13964051662519</v>
      </c>
      <c r="D27" s="27">
        <f t="shared" si="8"/>
        <v>81.74756082499691</v>
      </c>
      <c r="E27" s="27">
        <f t="shared" si="8"/>
        <v>78.39983963478115</v>
      </c>
      <c r="F27" s="27">
        <f t="shared" si="8"/>
        <v>82.21155037689287</v>
      </c>
      <c r="G27" s="27">
        <f t="shared" si="8"/>
        <v>83.79859677900554</v>
      </c>
      <c r="H27" s="27">
        <f t="shared" si="8"/>
        <v>80.0666936059488</v>
      </c>
      <c r="I27" s="27">
        <f t="shared" si="8"/>
        <v>79.30744764620206</v>
      </c>
      <c r="J27" s="27">
        <f t="shared" si="8"/>
        <v>83.61769332193228</v>
      </c>
      <c r="K27" s="27">
        <f t="shared" si="8"/>
        <v>80.90111632413556</v>
      </c>
      <c r="L27" s="27">
        <f t="shared" si="8"/>
        <v>85.12005978150714</v>
      </c>
    </row>
    <row r="28" spans="1:12" s="10" customFormat="1" ht="12.75" customHeight="1">
      <c r="A28" s="19" t="s">
        <v>13</v>
      </c>
      <c r="B28" s="26">
        <f aca="true" t="shared" si="9" ref="B28:L28">B24+B26</f>
        <v>862748</v>
      </c>
      <c r="C28" s="26">
        <f t="shared" si="9"/>
        <v>2922583</v>
      </c>
      <c r="D28" s="26">
        <f t="shared" si="9"/>
        <v>647760</v>
      </c>
      <c r="E28" s="26">
        <f t="shared" si="9"/>
        <v>154647</v>
      </c>
      <c r="F28" s="26">
        <f t="shared" si="9"/>
        <v>2259528</v>
      </c>
      <c r="G28" s="26">
        <f t="shared" si="9"/>
        <v>1789882</v>
      </c>
      <c r="H28" s="26">
        <f t="shared" si="9"/>
        <v>264793</v>
      </c>
      <c r="I28" s="26">
        <f t="shared" si="9"/>
        <v>777212</v>
      </c>
      <c r="J28" s="26">
        <f t="shared" si="9"/>
        <v>2200966</v>
      </c>
      <c r="K28" s="26">
        <f t="shared" si="9"/>
        <v>771998</v>
      </c>
      <c r="L28" s="26">
        <f t="shared" si="9"/>
        <v>31161476</v>
      </c>
    </row>
    <row r="29" spans="1:12" s="10" customFormat="1" ht="12.75" customHeight="1">
      <c r="A29" s="19" t="s">
        <v>14</v>
      </c>
      <c r="B29" s="26">
        <v>97585</v>
      </c>
      <c r="C29" s="26">
        <v>203324</v>
      </c>
      <c r="D29" s="26">
        <v>85212</v>
      </c>
      <c r="E29" s="26">
        <v>25070</v>
      </c>
      <c r="F29" s="26">
        <v>260880</v>
      </c>
      <c r="G29" s="26">
        <v>222106</v>
      </c>
      <c r="H29" s="26">
        <v>43196</v>
      </c>
      <c r="I29" s="26">
        <v>116708</v>
      </c>
      <c r="J29" s="26">
        <v>254939</v>
      </c>
      <c r="K29" s="26">
        <v>65755</v>
      </c>
      <c r="L29" s="26">
        <f>C14+B14+D14+E14+F14+G14+H14+I14+J14+K14+B29+C29+D29+E29+F29+G29+H29+I29+J29+K29</f>
        <v>3095721</v>
      </c>
    </row>
    <row r="30" spans="1:12" s="11" customFormat="1" ht="12">
      <c r="A30" s="20" t="s">
        <v>15</v>
      </c>
      <c r="B30" s="27">
        <f aca="true" t="shared" si="10" ref="B30:L30">B29/B22*100</f>
        <v>10.161579368823107</v>
      </c>
      <c r="C30" s="27">
        <f t="shared" si="10"/>
        <v>6.504480139684259</v>
      </c>
      <c r="D30" s="27">
        <f t="shared" si="10"/>
        <v>11.625546405592575</v>
      </c>
      <c r="E30" s="27">
        <f t="shared" si="10"/>
        <v>13.949709821552775</v>
      </c>
      <c r="F30" s="27">
        <f t="shared" si="10"/>
        <v>10.350705123932316</v>
      </c>
      <c r="G30" s="27">
        <f t="shared" si="10"/>
        <v>11.039131446112005</v>
      </c>
      <c r="H30" s="27">
        <f t="shared" si="10"/>
        <v>14.025176223826175</v>
      </c>
      <c r="I30" s="27">
        <f t="shared" si="10"/>
        <v>13.055754429926617</v>
      </c>
      <c r="J30" s="27">
        <f t="shared" si="10"/>
        <v>10.380653974807657</v>
      </c>
      <c r="K30" s="27">
        <f t="shared" si="10"/>
        <v>7.8489721910873484</v>
      </c>
      <c r="L30" s="27">
        <f t="shared" si="10"/>
        <v>9.036702565011376</v>
      </c>
    </row>
    <row r="31" spans="1:12" s="10" customFormat="1" ht="12">
      <c r="A31" s="19" t="s">
        <v>16</v>
      </c>
      <c r="B31" s="26">
        <v>66544</v>
      </c>
      <c r="C31" s="26">
        <v>131047</v>
      </c>
      <c r="D31" s="26">
        <v>55478</v>
      </c>
      <c r="E31" s="26">
        <v>18211</v>
      </c>
      <c r="F31" s="26">
        <v>183796</v>
      </c>
      <c r="G31" s="26">
        <v>150833</v>
      </c>
      <c r="H31" s="26">
        <v>26067</v>
      </c>
      <c r="I31" s="26">
        <v>79082</v>
      </c>
      <c r="J31" s="26">
        <v>160933</v>
      </c>
      <c r="K31" s="26">
        <v>39277</v>
      </c>
      <c r="L31" s="26">
        <f>C16+B16+D16+E16+F16+G16+H16+I16+J16+K16+B31+C31+D31+E31+F31+G31+H31+I31+J31+K31</f>
        <v>2222040</v>
      </c>
    </row>
    <row r="32" spans="1:12" s="11" customFormat="1" ht="12" customHeight="1">
      <c r="A32" s="21" t="s">
        <v>17</v>
      </c>
      <c r="B32" s="28">
        <f aca="true" t="shared" si="11" ref="B32:L32">B31/B29*100</f>
        <v>68.19080801352668</v>
      </c>
      <c r="C32" s="28">
        <f t="shared" si="11"/>
        <v>64.45230272864984</v>
      </c>
      <c r="D32" s="28">
        <f t="shared" si="11"/>
        <v>65.10585363563818</v>
      </c>
      <c r="E32" s="28">
        <f t="shared" si="11"/>
        <v>72.6406063023534</v>
      </c>
      <c r="F32" s="28">
        <f t="shared" si="11"/>
        <v>70.4523152407237</v>
      </c>
      <c r="G32" s="28">
        <f t="shared" si="11"/>
        <v>67.91036712200481</v>
      </c>
      <c r="H32" s="28">
        <f t="shared" si="11"/>
        <v>60.345865357903506</v>
      </c>
      <c r="I32" s="28">
        <f t="shared" si="11"/>
        <v>67.76056482846077</v>
      </c>
      <c r="J32" s="28">
        <f t="shared" si="11"/>
        <v>63.12608114097882</v>
      </c>
      <c r="K32" s="28">
        <f t="shared" si="11"/>
        <v>59.732339746026916</v>
      </c>
      <c r="L32" s="28">
        <f t="shared" si="11"/>
        <v>71.77778617646744</v>
      </c>
    </row>
    <row r="33" spans="1:13" ht="12">
      <c r="A33" s="24" t="s">
        <v>29</v>
      </c>
      <c r="B33" s="14" t="s">
        <v>30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9"/>
    </row>
    <row r="34" spans="3:14" ht="12">
      <c r="C34" s="15"/>
      <c r="D34" s="16"/>
      <c r="E34" s="16"/>
      <c r="F34" s="16"/>
      <c r="G34" s="16"/>
      <c r="H34" s="8"/>
      <c r="I34" s="8"/>
      <c r="J34" s="8"/>
      <c r="K34" s="8"/>
      <c r="L34" s="8"/>
      <c r="M34" s="9"/>
      <c r="N34" s="9"/>
    </row>
    <row r="37" spans="1:14" s="3" customFormat="1" ht="12">
      <c r="A37" s="3" t="s">
        <v>36</v>
      </c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6"/>
      <c r="N37" s="6"/>
    </row>
    <row r="38" spans="1:14" ht="24">
      <c r="A38" s="1"/>
      <c r="B38" s="2" t="s">
        <v>0</v>
      </c>
      <c r="C38" s="1" t="s">
        <v>1</v>
      </c>
      <c r="D38" s="2" t="s">
        <v>2</v>
      </c>
      <c r="E38" s="2" t="s">
        <v>3</v>
      </c>
      <c r="F38" s="2" t="s">
        <v>32</v>
      </c>
      <c r="G38" s="2" t="s">
        <v>4</v>
      </c>
      <c r="H38" s="2" t="s">
        <v>33</v>
      </c>
      <c r="I38" s="1" t="s">
        <v>5</v>
      </c>
      <c r="J38" s="2" t="s">
        <v>6</v>
      </c>
      <c r="K38" s="2" t="s">
        <v>7</v>
      </c>
      <c r="L38" s="8"/>
      <c r="M38" s="9"/>
      <c r="N38" s="9"/>
    </row>
    <row r="39" spans="1:14" s="10" customFormat="1" ht="12.75" customHeight="1">
      <c r="A39" s="19" t="s">
        <v>8</v>
      </c>
      <c r="B39" s="26">
        <v>3523492</v>
      </c>
      <c r="C39" s="26">
        <v>89606</v>
      </c>
      <c r="D39" s="26">
        <v>6733819</v>
      </c>
      <c r="E39" s="26">
        <v>1487185</v>
      </c>
      <c r="F39" s="26">
        <v>650868</v>
      </c>
      <c r="G39" s="26">
        <v>3306099</v>
      </c>
      <c r="H39" s="26">
        <v>995202</v>
      </c>
      <c r="I39" s="26">
        <v>3160196</v>
      </c>
      <c r="J39" s="26">
        <v>2836194</v>
      </c>
      <c r="K39" s="26">
        <v>644455</v>
      </c>
      <c r="L39" s="8"/>
      <c r="M39" s="9"/>
      <c r="N39" s="9"/>
    </row>
    <row r="40" spans="1:14" s="10" customFormat="1" ht="12.75" customHeight="1">
      <c r="A40" s="19" t="s">
        <v>9</v>
      </c>
      <c r="B40" s="26">
        <v>2942020</v>
      </c>
      <c r="C40" s="26">
        <v>70507</v>
      </c>
      <c r="D40" s="26">
        <v>5829165</v>
      </c>
      <c r="E40" s="26">
        <v>1215019</v>
      </c>
      <c r="F40" s="26">
        <v>548199</v>
      </c>
      <c r="G40" s="26">
        <v>2910350</v>
      </c>
      <c r="H40" s="26">
        <v>845390</v>
      </c>
      <c r="I40" s="26">
        <v>2845472</v>
      </c>
      <c r="J40" s="26">
        <v>2487413</v>
      </c>
      <c r="K40" s="26">
        <v>554730</v>
      </c>
      <c r="L40" s="8"/>
      <c r="M40" s="9"/>
      <c r="N40" s="9"/>
    </row>
    <row r="41" spans="1:14" s="11" customFormat="1" ht="12.75" customHeight="1">
      <c r="A41" s="20" t="s">
        <v>10</v>
      </c>
      <c r="B41" s="27">
        <f aca="true" t="shared" si="12" ref="B41:K41">B40/B39*100</f>
        <v>83.49728053873827</v>
      </c>
      <c r="C41" s="27">
        <f t="shared" si="12"/>
        <v>78.68557909068589</v>
      </c>
      <c r="D41" s="27">
        <f t="shared" si="12"/>
        <v>86.56551356666998</v>
      </c>
      <c r="E41" s="27">
        <f t="shared" si="12"/>
        <v>81.69925059760554</v>
      </c>
      <c r="F41" s="27">
        <f t="shared" si="12"/>
        <v>84.22583380962038</v>
      </c>
      <c r="G41" s="27">
        <f t="shared" si="12"/>
        <v>88.02972929727756</v>
      </c>
      <c r="H41" s="27">
        <f t="shared" si="12"/>
        <v>84.94657366042271</v>
      </c>
      <c r="I41" s="27">
        <f t="shared" si="12"/>
        <v>90.04099745711976</v>
      </c>
      <c r="J41" s="27">
        <f t="shared" si="12"/>
        <v>87.70249848917247</v>
      </c>
      <c r="K41" s="27">
        <f t="shared" si="12"/>
        <v>86.07738321527492</v>
      </c>
      <c r="L41" s="12"/>
      <c r="M41" s="13"/>
      <c r="N41" s="13"/>
    </row>
    <row r="42" spans="1:14" s="10" customFormat="1" ht="12.75" customHeight="1">
      <c r="A42" s="19" t="s">
        <v>11</v>
      </c>
      <c r="B42" s="26">
        <v>561938</v>
      </c>
      <c r="C42" s="26">
        <v>14136</v>
      </c>
      <c r="D42" s="26">
        <v>1163439</v>
      </c>
      <c r="E42" s="26">
        <v>258762</v>
      </c>
      <c r="F42" s="26">
        <v>83135</v>
      </c>
      <c r="G42" s="26">
        <v>519615</v>
      </c>
      <c r="H42" s="26">
        <v>174106</v>
      </c>
      <c r="I42" s="26">
        <v>837798</v>
      </c>
      <c r="J42" s="26">
        <v>652752</v>
      </c>
      <c r="K42" s="26">
        <v>110884</v>
      </c>
      <c r="L42" s="8"/>
      <c r="M42" s="9"/>
      <c r="N42" s="9"/>
    </row>
    <row r="43" spans="1:14" s="11" customFormat="1" ht="12.75" customHeight="1">
      <c r="A43" s="20" t="s">
        <v>10</v>
      </c>
      <c r="B43" s="27">
        <f aca="true" t="shared" si="13" ref="B43:K43">B42/B46*100</f>
        <v>20.892575773686875</v>
      </c>
      <c r="C43" s="27">
        <f t="shared" si="13"/>
        <v>22.478771109626944</v>
      </c>
      <c r="D43" s="27">
        <f t="shared" si="13"/>
        <v>21.691228975557262</v>
      </c>
      <c r="E43" s="27">
        <f t="shared" si="13"/>
        <v>22.798835925598624</v>
      </c>
      <c r="F43" s="27">
        <f t="shared" si="13"/>
        <v>16.615203205723937</v>
      </c>
      <c r="G43" s="27">
        <f t="shared" si="13"/>
        <v>19.40013642427277</v>
      </c>
      <c r="H43" s="27">
        <f t="shared" si="13"/>
        <v>22.328037713974997</v>
      </c>
      <c r="I43" s="27">
        <f t="shared" si="13"/>
        <v>31.528215148030174</v>
      </c>
      <c r="J43" s="27">
        <f t="shared" si="13"/>
        <v>28.08938140723174</v>
      </c>
      <c r="K43" s="27">
        <f t="shared" si="13"/>
        <v>21.179621080297437</v>
      </c>
      <c r="L43" s="12"/>
      <c r="M43" s="13"/>
      <c r="N43" s="13"/>
    </row>
    <row r="44" spans="1:14" s="10" customFormat="1" ht="12.75" customHeight="1">
      <c r="A44" s="19" t="s">
        <v>12</v>
      </c>
      <c r="B44" s="26">
        <v>2127716</v>
      </c>
      <c r="C44" s="26">
        <v>48750</v>
      </c>
      <c r="D44" s="26">
        <v>4200199</v>
      </c>
      <c r="E44" s="26">
        <v>876217</v>
      </c>
      <c r="F44" s="26">
        <v>417220</v>
      </c>
      <c r="G44" s="26">
        <v>2158794</v>
      </c>
      <c r="H44" s="26">
        <v>605658</v>
      </c>
      <c r="I44" s="26">
        <v>1819498</v>
      </c>
      <c r="J44" s="26">
        <v>1671087</v>
      </c>
      <c r="K44" s="26">
        <v>412657</v>
      </c>
      <c r="L44" s="8"/>
      <c r="M44" s="9"/>
      <c r="N44" s="9"/>
    </row>
    <row r="45" spans="1:14" s="11" customFormat="1" ht="12.75" customHeight="1">
      <c r="A45" s="20" t="s">
        <v>10</v>
      </c>
      <c r="B45" s="27">
        <f aca="true" t="shared" si="14" ref="B45:K45">B44/B46*100</f>
        <v>79.10742422631313</v>
      </c>
      <c r="C45" s="27">
        <f t="shared" si="14"/>
        <v>77.52122889037305</v>
      </c>
      <c r="D45" s="27">
        <f t="shared" si="14"/>
        <v>78.30877102444273</v>
      </c>
      <c r="E45" s="27">
        <f t="shared" si="14"/>
        <v>77.20116407440138</v>
      </c>
      <c r="F45" s="27">
        <f t="shared" si="14"/>
        <v>83.38479679427606</v>
      </c>
      <c r="G45" s="27">
        <f t="shared" si="14"/>
        <v>80.59986357572724</v>
      </c>
      <c r="H45" s="27">
        <f t="shared" si="14"/>
        <v>77.67196228602499</v>
      </c>
      <c r="I45" s="27">
        <f t="shared" si="14"/>
        <v>68.47178485196982</v>
      </c>
      <c r="J45" s="27">
        <f t="shared" si="14"/>
        <v>71.91061859276826</v>
      </c>
      <c r="K45" s="27">
        <f t="shared" si="14"/>
        <v>78.82037891970256</v>
      </c>
      <c r="L45" s="12"/>
      <c r="M45" s="13"/>
      <c r="N45" s="13"/>
    </row>
    <row r="46" spans="1:14" s="10" customFormat="1" ht="12.75" customHeight="1">
      <c r="A46" s="19" t="s">
        <v>13</v>
      </c>
      <c r="B46" s="26">
        <f aca="true" t="shared" si="15" ref="B46:K46">B42+B44</f>
        <v>2689654</v>
      </c>
      <c r="C46" s="26">
        <f t="shared" si="15"/>
        <v>62886</v>
      </c>
      <c r="D46" s="26">
        <f t="shared" si="15"/>
        <v>5363638</v>
      </c>
      <c r="E46" s="26">
        <f t="shared" si="15"/>
        <v>1134979</v>
      </c>
      <c r="F46" s="26">
        <f t="shared" si="15"/>
        <v>500355</v>
      </c>
      <c r="G46" s="26">
        <f t="shared" si="15"/>
        <v>2678409</v>
      </c>
      <c r="H46" s="26">
        <f t="shared" si="15"/>
        <v>779764</v>
      </c>
      <c r="I46" s="26">
        <f t="shared" si="15"/>
        <v>2657296</v>
      </c>
      <c r="J46" s="26">
        <f t="shared" si="15"/>
        <v>2323839</v>
      </c>
      <c r="K46" s="26">
        <f t="shared" si="15"/>
        <v>523541</v>
      </c>
      <c r="L46" s="8"/>
      <c r="M46" s="9"/>
      <c r="N46" s="9"/>
    </row>
    <row r="47" spans="1:14" s="10" customFormat="1" ht="12.75" customHeight="1">
      <c r="A47" s="19" t="s">
        <v>14</v>
      </c>
      <c r="B47" s="26">
        <v>252366</v>
      </c>
      <c r="C47" s="26">
        <v>7621</v>
      </c>
      <c r="D47" s="26">
        <v>465527</v>
      </c>
      <c r="E47" s="26">
        <v>80040</v>
      </c>
      <c r="F47" s="26">
        <v>47844</v>
      </c>
      <c r="G47" s="26">
        <v>231941</v>
      </c>
      <c r="H47" s="26">
        <v>65626</v>
      </c>
      <c r="I47" s="26">
        <v>188176</v>
      </c>
      <c r="J47" s="26">
        <v>163574</v>
      </c>
      <c r="K47" s="26">
        <v>31189</v>
      </c>
      <c r="L47" s="8"/>
      <c r="M47" s="9"/>
      <c r="N47" s="9"/>
    </row>
    <row r="48" spans="1:14" s="11" customFormat="1" ht="12.75" customHeight="1">
      <c r="A48" s="20" t="s">
        <v>15</v>
      </c>
      <c r="B48" s="27">
        <f aca="true" t="shared" si="16" ref="B48:K48">B47/B40*100</f>
        <v>8.577983834236342</v>
      </c>
      <c r="C48" s="27">
        <f t="shared" si="16"/>
        <v>10.808855858283575</v>
      </c>
      <c r="D48" s="27">
        <f t="shared" si="16"/>
        <v>7.986169545723959</v>
      </c>
      <c r="E48" s="27">
        <f t="shared" si="16"/>
        <v>6.58755130578205</v>
      </c>
      <c r="F48" s="27">
        <f t="shared" si="16"/>
        <v>8.727487645909605</v>
      </c>
      <c r="G48" s="27">
        <f t="shared" si="16"/>
        <v>7.969522566014398</v>
      </c>
      <c r="H48" s="27">
        <f t="shared" si="16"/>
        <v>7.762807698222122</v>
      </c>
      <c r="I48" s="27">
        <f t="shared" si="16"/>
        <v>6.613173491076349</v>
      </c>
      <c r="J48" s="27">
        <f t="shared" si="16"/>
        <v>6.576069193173792</v>
      </c>
      <c r="K48" s="27">
        <f t="shared" si="16"/>
        <v>5.622374849025652</v>
      </c>
      <c r="L48" s="12"/>
      <c r="M48" s="13"/>
      <c r="N48" s="13"/>
    </row>
    <row r="49" spans="1:14" s="10" customFormat="1" ht="12.75" customHeight="1">
      <c r="A49" s="19" t="s">
        <v>16</v>
      </c>
      <c r="B49" s="26">
        <v>180487</v>
      </c>
      <c r="C49" s="26">
        <v>6156</v>
      </c>
      <c r="D49" s="26">
        <v>351456</v>
      </c>
      <c r="E49" s="26">
        <v>52230</v>
      </c>
      <c r="F49" s="26">
        <v>38973</v>
      </c>
      <c r="G49" s="26">
        <v>180680</v>
      </c>
      <c r="H49" s="26">
        <v>43826</v>
      </c>
      <c r="I49" s="26">
        <v>129239</v>
      </c>
      <c r="J49" s="26">
        <v>115589</v>
      </c>
      <c r="K49" s="26">
        <v>20316</v>
      </c>
      <c r="L49" s="8"/>
      <c r="M49" s="9"/>
      <c r="N49" s="9"/>
    </row>
    <row r="50" spans="1:14" s="11" customFormat="1" ht="12.75" customHeight="1">
      <c r="A50" s="21" t="s">
        <v>17</v>
      </c>
      <c r="B50" s="28">
        <f aca="true" t="shared" si="17" ref="B50:K50">B49/B47*100</f>
        <v>71.51795408256262</v>
      </c>
      <c r="C50" s="28">
        <f t="shared" si="17"/>
        <v>80.77680094475791</v>
      </c>
      <c r="D50" s="28">
        <f t="shared" si="17"/>
        <v>75.49637292788603</v>
      </c>
      <c r="E50" s="28">
        <f t="shared" si="17"/>
        <v>65.25487256371814</v>
      </c>
      <c r="F50" s="28">
        <f t="shared" si="17"/>
        <v>81.45849009280161</v>
      </c>
      <c r="G50" s="28">
        <f t="shared" si="17"/>
        <v>77.8991208971247</v>
      </c>
      <c r="H50" s="28">
        <f t="shared" si="17"/>
        <v>66.78145856825039</v>
      </c>
      <c r="I50" s="28">
        <f t="shared" si="17"/>
        <v>68.67985290366465</v>
      </c>
      <c r="J50" s="28">
        <f t="shared" si="17"/>
        <v>70.66465330676024</v>
      </c>
      <c r="K50" s="28">
        <f t="shared" si="17"/>
        <v>65.13835005931578</v>
      </c>
      <c r="L50" s="12"/>
      <c r="M50" s="13"/>
      <c r="N50" s="13"/>
    </row>
    <row r="51" spans="1:14" ht="12" customHeight="1">
      <c r="A51" s="23"/>
      <c r="D51" s="5"/>
      <c r="E51" s="8"/>
      <c r="F51" s="8"/>
      <c r="G51" s="8"/>
      <c r="H51" s="8"/>
      <c r="I51" s="8"/>
      <c r="J51" s="8"/>
      <c r="K51" s="8"/>
      <c r="L51" s="8"/>
      <c r="M51" s="9"/>
      <c r="N51" s="9"/>
    </row>
    <row r="52" spans="1:12" ht="12">
      <c r="A52" s="29"/>
      <c r="B52" s="29" t="s">
        <v>18</v>
      </c>
      <c r="C52" s="29" t="s">
        <v>19</v>
      </c>
      <c r="D52" s="29" t="s">
        <v>20</v>
      </c>
      <c r="E52" s="29" t="s">
        <v>21</v>
      </c>
      <c r="F52" s="29" t="s">
        <v>22</v>
      </c>
      <c r="G52" s="29" t="s">
        <v>23</v>
      </c>
      <c r="H52" s="29" t="s">
        <v>24</v>
      </c>
      <c r="I52" s="29" t="s">
        <v>25</v>
      </c>
      <c r="J52" s="29" t="s">
        <v>26</v>
      </c>
      <c r="K52" s="29" t="s">
        <v>27</v>
      </c>
      <c r="L52" s="29" t="s">
        <v>31</v>
      </c>
    </row>
    <row r="53" spans="1:12" ht="1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 t="s">
        <v>28</v>
      </c>
    </row>
    <row r="54" spans="1:12" s="10" customFormat="1" ht="12.75" customHeight="1">
      <c r="A54" s="19" t="s">
        <v>8</v>
      </c>
      <c r="B54" s="26">
        <v>1120400</v>
      </c>
      <c r="C54" s="26">
        <v>3811630</v>
      </c>
      <c r="D54" s="26">
        <v>1016757</v>
      </c>
      <c r="E54" s="26">
        <v>289268</v>
      </c>
      <c r="F54" s="26">
        <v>3846236</v>
      </c>
      <c r="G54" s="26">
        <v>2761798</v>
      </c>
      <c r="H54" s="26">
        <v>455492</v>
      </c>
      <c r="I54" s="26">
        <v>1545900</v>
      </c>
      <c r="J54" s="26">
        <v>3743536</v>
      </c>
      <c r="K54" s="26">
        <v>1136549</v>
      </c>
      <c r="L54" s="26">
        <f>C39+B39+D39+E39+F39+G39+H39+I39+J39+K39+B54+C54+D54+E54+F54+G54+H54+I54+J54+K54</f>
        <v>43154682</v>
      </c>
    </row>
    <row r="55" spans="1:12" s="10" customFormat="1" ht="12.75" customHeight="1">
      <c r="A55" s="19" t="s">
        <v>9</v>
      </c>
      <c r="B55" s="26">
        <v>960415</v>
      </c>
      <c r="C55" s="26">
        <v>3127167</v>
      </c>
      <c r="D55" s="26">
        <v>732566</v>
      </c>
      <c r="E55" s="26">
        <v>179718</v>
      </c>
      <c r="F55" s="26">
        <v>2520656</v>
      </c>
      <c r="G55" s="26">
        <v>2011910</v>
      </c>
      <c r="H55" s="26">
        <v>307994</v>
      </c>
      <c r="I55" s="26">
        <v>894272</v>
      </c>
      <c r="J55" s="26">
        <v>2456493</v>
      </c>
      <c r="K55" s="26">
        <v>837738</v>
      </c>
      <c r="L55" s="26">
        <f>C40+B40+D40+E40+F40+G40+H40+I40+J40+K40+B55+C55+D55+E55+F55+G55+H55+I55+J55+K55</f>
        <v>34277194</v>
      </c>
    </row>
    <row r="56" spans="1:12" s="11" customFormat="1" ht="12.75" customHeight="1">
      <c r="A56" s="20" t="s">
        <v>10</v>
      </c>
      <c r="B56" s="27">
        <f aca="true" t="shared" si="18" ref="B56:L56">B55/B54*100</f>
        <v>85.72072474116386</v>
      </c>
      <c r="C56" s="27">
        <f t="shared" si="18"/>
        <v>82.04277435113062</v>
      </c>
      <c r="D56" s="27">
        <f t="shared" si="18"/>
        <v>72.04927037630426</v>
      </c>
      <c r="E56" s="27">
        <f t="shared" si="18"/>
        <v>62.12854515535766</v>
      </c>
      <c r="F56" s="27">
        <f t="shared" si="18"/>
        <v>65.53565615838446</v>
      </c>
      <c r="G56" s="27">
        <f t="shared" si="18"/>
        <v>72.84783318693113</v>
      </c>
      <c r="H56" s="27">
        <f t="shared" si="18"/>
        <v>67.61787254221808</v>
      </c>
      <c r="I56" s="27">
        <f t="shared" si="18"/>
        <v>57.84798499256097</v>
      </c>
      <c r="J56" s="27">
        <f t="shared" si="18"/>
        <v>65.61959067576751</v>
      </c>
      <c r="K56" s="27">
        <f t="shared" si="18"/>
        <v>73.70892060087158</v>
      </c>
      <c r="L56" s="27">
        <f t="shared" si="18"/>
        <v>79.42867937249544</v>
      </c>
    </row>
    <row r="57" spans="1:12" s="10" customFormat="1" ht="12.75" customHeight="1">
      <c r="A57" s="19" t="s">
        <v>11</v>
      </c>
      <c r="B57" s="26">
        <v>198645</v>
      </c>
      <c r="C57" s="26">
        <v>680110</v>
      </c>
      <c r="D57" s="26">
        <v>137762</v>
      </c>
      <c r="E57" s="26">
        <v>31926</v>
      </c>
      <c r="F57" s="26">
        <v>480611</v>
      </c>
      <c r="G57" s="26">
        <v>354753</v>
      </c>
      <c r="H57" s="26">
        <v>60872</v>
      </c>
      <c r="I57" s="26">
        <v>179458</v>
      </c>
      <c r="J57" s="26">
        <v>418392</v>
      </c>
      <c r="K57" s="26">
        <v>195625</v>
      </c>
      <c r="L57" s="26">
        <f>C42+B42+D42+E42+F42+G42+H42+I42+J42+K42+B57+C57+D57+E57+F57+G57+H57+I57+J57+K57</f>
        <v>7114719</v>
      </c>
    </row>
    <row r="58" spans="1:12" s="11" customFormat="1" ht="12.75" customHeight="1">
      <c r="A58" s="20" t="s">
        <v>10</v>
      </c>
      <c r="B58" s="27">
        <f aca="true" t="shared" si="19" ref="B58:L58">B57/B61*100</f>
        <v>22.88120365186982</v>
      </c>
      <c r="C58" s="27">
        <f t="shared" si="19"/>
        <v>23.149733446703298</v>
      </c>
      <c r="D58" s="27">
        <f t="shared" si="19"/>
        <v>21.104864036767523</v>
      </c>
      <c r="E58" s="27">
        <f t="shared" si="19"/>
        <v>20.592370902617425</v>
      </c>
      <c r="F58" s="27">
        <f t="shared" si="19"/>
        <v>21.144811808442775</v>
      </c>
      <c r="G58" s="27">
        <f t="shared" si="19"/>
        <v>19.689882122570772</v>
      </c>
      <c r="H58" s="27">
        <f t="shared" si="19"/>
        <v>23.011639643590257</v>
      </c>
      <c r="I58" s="27">
        <f t="shared" si="19"/>
        <v>22.990193252496525</v>
      </c>
      <c r="J58" s="27">
        <f t="shared" si="19"/>
        <v>18.87600788259837</v>
      </c>
      <c r="K58" s="27">
        <f t="shared" si="19"/>
        <v>25.041602662570405</v>
      </c>
      <c r="L58" s="27">
        <f t="shared" si="19"/>
        <v>22.625430850215864</v>
      </c>
    </row>
    <row r="59" spans="1:12" s="10" customFormat="1" ht="12.75" customHeight="1">
      <c r="A59" s="19" t="s">
        <v>12</v>
      </c>
      <c r="B59" s="26">
        <v>669513</v>
      </c>
      <c r="C59" s="26">
        <v>2257764</v>
      </c>
      <c r="D59" s="26">
        <v>514988</v>
      </c>
      <c r="E59" s="26">
        <v>123112</v>
      </c>
      <c r="F59" s="26">
        <v>1792339</v>
      </c>
      <c r="G59" s="26">
        <v>1446949</v>
      </c>
      <c r="H59" s="26">
        <v>203655</v>
      </c>
      <c r="I59" s="26">
        <v>601127</v>
      </c>
      <c r="J59" s="26">
        <v>1798136</v>
      </c>
      <c r="K59" s="26">
        <v>585575</v>
      </c>
      <c r="L59" s="26">
        <f>C44+B44+D44+E44+F44+G44+H44+I44+J44+K44+B59+C59+D59+E59+F59+G59+H59+I59+J59+K59</f>
        <v>24330954</v>
      </c>
    </row>
    <row r="60" spans="1:12" s="11" customFormat="1" ht="12.75" customHeight="1">
      <c r="A60" s="20" t="s">
        <v>10</v>
      </c>
      <c r="B60" s="27">
        <f aca="true" t="shared" si="20" ref="B60:L60">B59/B61*100</f>
        <v>77.11879634813018</v>
      </c>
      <c r="C60" s="27">
        <f t="shared" si="20"/>
        <v>76.8502665532967</v>
      </c>
      <c r="D60" s="27">
        <f t="shared" si="20"/>
        <v>78.89513596323248</v>
      </c>
      <c r="E60" s="27">
        <f t="shared" si="20"/>
        <v>79.40762909738258</v>
      </c>
      <c r="F60" s="27">
        <f t="shared" si="20"/>
        <v>78.85518819155722</v>
      </c>
      <c r="G60" s="27">
        <f t="shared" si="20"/>
        <v>80.31011787742924</v>
      </c>
      <c r="H60" s="27">
        <f t="shared" si="20"/>
        <v>76.98836035640974</v>
      </c>
      <c r="I60" s="27">
        <f t="shared" si="20"/>
        <v>77.00980674750348</v>
      </c>
      <c r="J60" s="27">
        <f t="shared" si="20"/>
        <v>81.12399211740163</v>
      </c>
      <c r="K60" s="27">
        <f t="shared" si="20"/>
        <v>74.95839733742959</v>
      </c>
      <c r="L60" s="27">
        <f t="shared" si="20"/>
        <v>77.37456914978414</v>
      </c>
    </row>
    <row r="61" spans="1:12" s="10" customFormat="1" ht="12.75" customHeight="1">
      <c r="A61" s="19" t="s">
        <v>13</v>
      </c>
      <c r="B61" s="26">
        <f aca="true" t="shared" si="21" ref="B61:L61">B57+B59</f>
        <v>868158</v>
      </c>
      <c r="C61" s="26">
        <f t="shared" si="21"/>
        <v>2937874</v>
      </c>
      <c r="D61" s="26">
        <f t="shared" si="21"/>
        <v>652750</v>
      </c>
      <c r="E61" s="26">
        <f t="shared" si="21"/>
        <v>155038</v>
      </c>
      <c r="F61" s="26">
        <f t="shared" si="21"/>
        <v>2272950</v>
      </c>
      <c r="G61" s="26">
        <f t="shared" si="21"/>
        <v>1801702</v>
      </c>
      <c r="H61" s="26">
        <f t="shared" si="21"/>
        <v>264527</v>
      </c>
      <c r="I61" s="26">
        <f t="shared" si="21"/>
        <v>780585</v>
      </c>
      <c r="J61" s="26">
        <f t="shared" si="21"/>
        <v>2216528</v>
      </c>
      <c r="K61" s="26">
        <f t="shared" si="21"/>
        <v>781200</v>
      </c>
      <c r="L61" s="26">
        <f t="shared" si="21"/>
        <v>31445673</v>
      </c>
    </row>
    <row r="62" spans="1:12" s="10" customFormat="1" ht="12.75" customHeight="1">
      <c r="A62" s="19" t="s">
        <v>14</v>
      </c>
      <c r="B62" s="26">
        <v>92257</v>
      </c>
      <c r="C62" s="26">
        <v>189293</v>
      </c>
      <c r="D62" s="26">
        <v>79816</v>
      </c>
      <c r="E62" s="26">
        <v>24680</v>
      </c>
      <c r="F62" s="26">
        <v>247706</v>
      </c>
      <c r="G62" s="26">
        <v>210208</v>
      </c>
      <c r="H62" s="26">
        <v>43467</v>
      </c>
      <c r="I62" s="26">
        <v>113687</v>
      </c>
      <c r="J62" s="26">
        <v>239965</v>
      </c>
      <c r="K62" s="26">
        <v>56538</v>
      </c>
      <c r="L62" s="26">
        <f>C47+B47+D47+E47+F47+G47+H47+I47+J47+K47+B62+C62+D62+E62+F62+G62+H62+I62+J62+K62</f>
        <v>2831521</v>
      </c>
    </row>
    <row r="63" spans="1:12" s="11" customFormat="1" ht="12">
      <c r="A63" s="20" t="s">
        <v>15</v>
      </c>
      <c r="B63" s="27">
        <f aca="true" t="shared" si="22" ref="B63:L63">B62/B55*100</f>
        <v>9.605951593842246</v>
      </c>
      <c r="C63" s="27">
        <f t="shared" si="22"/>
        <v>6.053178483912116</v>
      </c>
      <c r="D63" s="27">
        <f t="shared" si="22"/>
        <v>10.895400550940119</v>
      </c>
      <c r="E63" s="27">
        <f t="shared" si="22"/>
        <v>13.73262555781836</v>
      </c>
      <c r="F63" s="27">
        <f t="shared" si="22"/>
        <v>9.82704502320031</v>
      </c>
      <c r="G63" s="27">
        <f t="shared" si="22"/>
        <v>10.448181081658722</v>
      </c>
      <c r="H63" s="27">
        <f t="shared" si="22"/>
        <v>14.112937265011654</v>
      </c>
      <c r="I63" s="27">
        <f t="shared" si="22"/>
        <v>12.712798790524582</v>
      </c>
      <c r="J63" s="27">
        <f t="shared" si="22"/>
        <v>9.76860100965075</v>
      </c>
      <c r="K63" s="27">
        <f t="shared" si="22"/>
        <v>6.748888077179262</v>
      </c>
      <c r="L63" s="27">
        <f t="shared" si="22"/>
        <v>8.260655758461443</v>
      </c>
    </row>
    <row r="64" spans="1:12" s="10" customFormat="1" ht="12">
      <c r="A64" s="19" t="s">
        <v>16</v>
      </c>
      <c r="B64" s="26">
        <v>62082</v>
      </c>
      <c r="C64" s="26">
        <v>116660</v>
      </c>
      <c r="D64" s="26">
        <v>53689</v>
      </c>
      <c r="E64" s="26">
        <v>18072</v>
      </c>
      <c r="F64" s="26">
        <v>174001</v>
      </c>
      <c r="G64" s="26">
        <v>142733</v>
      </c>
      <c r="H64" s="26">
        <v>26908</v>
      </c>
      <c r="I64" s="26">
        <v>79973</v>
      </c>
      <c r="J64" s="26">
        <v>150109</v>
      </c>
      <c r="K64" s="26">
        <v>35192</v>
      </c>
      <c r="L64" s="26">
        <f>C49+B49+D49+E49+F49+G49+H49+I49+J49+K49+B64+C64+D64+E64+F64+G64+H64+I64+J64+K64</f>
        <v>1978371</v>
      </c>
    </row>
    <row r="65" spans="1:12" s="11" customFormat="1" ht="12" customHeight="1">
      <c r="A65" s="21" t="s">
        <v>17</v>
      </c>
      <c r="B65" s="28">
        <f aca="true" t="shared" si="23" ref="B65:L65">B64/B62*100</f>
        <v>67.29245477307954</v>
      </c>
      <c r="C65" s="28">
        <f t="shared" si="23"/>
        <v>61.62932596556661</v>
      </c>
      <c r="D65" s="28">
        <f t="shared" si="23"/>
        <v>67.26596171193746</v>
      </c>
      <c r="E65" s="28">
        <f t="shared" si="23"/>
        <v>73.22528363047002</v>
      </c>
      <c r="F65" s="28">
        <f t="shared" si="23"/>
        <v>70.24496782476</v>
      </c>
      <c r="G65" s="28">
        <f t="shared" si="23"/>
        <v>67.90084107170041</v>
      </c>
      <c r="H65" s="28">
        <f t="shared" si="23"/>
        <v>61.90443324821129</v>
      </c>
      <c r="I65" s="28">
        <f t="shared" si="23"/>
        <v>70.3448943150932</v>
      </c>
      <c r="J65" s="28">
        <f t="shared" si="23"/>
        <v>62.554539203633865</v>
      </c>
      <c r="K65" s="28">
        <f t="shared" si="23"/>
        <v>62.24486186281793</v>
      </c>
      <c r="L65" s="28">
        <f t="shared" si="23"/>
        <v>69.86955067612072</v>
      </c>
    </row>
    <row r="66" spans="1:13" ht="12">
      <c r="A66" s="24" t="s">
        <v>29</v>
      </c>
      <c r="B66" s="14" t="s">
        <v>30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9"/>
    </row>
    <row r="67" spans="3:14" ht="12">
      <c r="C67" s="15"/>
      <c r="D67" s="16"/>
      <c r="E67" s="16"/>
      <c r="F67" s="16"/>
      <c r="G67" s="16"/>
      <c r="H67" s="8"/>
      <c r="I67" s="8"/>
      <c r="J67" s="8"/>
      <c r="K67" s="8"/>
      <c r="L67" s="8"/>
      <c r="M67" s="9"/>
      <c r="N67" s="9"/>
    </row>
    <row r="70" spans="1:14" s="3" customFormat="1" ht="12">
      <c r="A70" s="3" t="s">
        <v>37</v>
      </c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6"/>
      <c r="N70" s="6"/>
    </row>
    <row r="71" spans="1:14" ht="24">
      <c r="A71" s="1"/>
      <c r="B71" s="2" t="s">
        <v>0</v>
      </c>
      <c r="C71" s="1" t="s">
        <v>1</v>
      </c>
      <c r="D71" s="2" t="s">
        <v>2</v>
      </c>
      <c r="E71" s="2" t="s">
        <v>3</v>
      </c>
      <c r="F71" s="2" t="s">
        <v>32</v>
      </c>
      <c r="G71" s="2" t="s">
        <v>4</v>
      </c>
      <c r="H71" s="2" t="s">
        <v>33</v>
      </c>
      <c r="I71" s="1" t="s">
        <v>5</v>
      </c>
      <c r="J71" s="2" t="s">
        <v>6</v>
      </c>
      <c r="K71" s="2" t="s">
        <v>7</v>
      </c>
      <c r="L71" s="8"/>
      <c r="M71" s="9"/>
      <c r="N71" s="9"/>
    </row>
    <row r="72" spans="1:14" s="10" customFormat="1" ht="12.75" customHeight="1">
      <c r="A72" s="19" t="s">
        <v>8</v>
      </c>
      <c r="B72" s="26">
        <v>3523492</v>
      </c>
      <c r="C72" s="26">
        <v>89606</v>
      </c>
      <c r="D72" s="26">
        <v>6733819</v>
      </c>
      <c r="E72" s="26">
        <v>1487185</v>
      </c>
      <c r="F72" s="26">
        <v>650868</v>
      </c>
      <c r="G72" s="26">
        <v>3306099</v>
      </c>
      <c r="H72" s="26">
        <v>995202</v>
      </c>
      <c r="I72" s="26">
        <v>3160196</v>
      </c>
      <c r="J72" s="26">
        <v>2836194</v>
      </c>
      <c r="K72" s="26">
        <v>644455</v>
      </c>
      <c r="L72" s="8"/>
      <c r="M72" s="9"/>
      <c r="N72" s="9"/>
    </row>
    <row r="73" spans="1:14" s="10" customFormat="1" ht="12.75" customHeight="1">
      <c r="A73" s="19" t="s">
        <v>9</v>
      </c>
      <c r="B73" s="26">
        <v>2941897</v>
      </c>
      <c r="C73" s="26">
        <v>70508</v>
      </c>
      <c r="D73" s="26">
        <v>5829898</v>
      </c>
      <c r="E73" s="26">
        <v>1212859</v>
      </c>
      <c r="F73" s="26">
        <v>547809</v>
      </c>
      <c r="G73" s="26">
        <v>2910016</v>
      </c>
      <c r="H73" s="26">
        <v>846621</v>
      </c>
      <c r="I73" s="26">
        <v>2845361</v>
      </c>
      <c r="J73" s="26">
        <v>2487248</v>
      </c>
      <c r="K73" s="26">
        <v>555030</v>
      </c>
      <c r="L73" s="8"/>
      <c r="M73" s="9"/>
      <c r="N73" s="9"/>
    </row>
    <row r="74" spans="1:14" s="11" customFormat="1" ht="12.75" customHeight="1">
      <c r="A74" s="20" t="s">
        <v>10</v>
      </c>
      <c r="B74" s="27">
        <f aca="true" t="shared" si="24" ref="B74:K74">B73/B72*100</f>
        <v>83.49378968364339</v>
      </c>
      <c r="C74" s="27">
        <f t="shared" si="24"/>
        <v>78.68669508738255</v>
      </c>
      <c r="D74" s="27">
        <f t="shared" si="24"/>
        <v>86.5763989201373</v>
      </c>
      <c r="E74" s="27">
        <f t="shared" si="24"/>
        <v>81.55400975668798</v>
      </c>
      <c r="F74" s="27">
        <f t="shared" si="24"/>
        <v>84.16591382584487</v>
      </c>
      <c r="G74" s="27">
        <f t="shared" si="24"/>
        <v>88.01962675648853</v>
      </c>
      <c r="H74" s="27">
        <f t="shared" si="24"/>
        <v>85.0702671417461</v>
      </c>
      <c r="I74" s="27">
        <f t="shared" si="24"/>
        <v>90.03748501675213</v>
      </c>
      <c r="J74" s="27">
        <f t="shared" si="24"/>
        <v>87.6966808335396</v>
      </c>
      <c r="K74" s="27">
        <f t="shared" si="24"/>
        <v>86.12393417694021</v>
      </c>
      <c r="L74" s="12"/>
      <c r="M74" s="13"/>
      <c r="N74" s="13"/>
    </row>
    <row r="75" spans="1:14" s="10" customFormat="1" ht="12.75" customHeight="1">
      <c r="A75" s="19" t="s">
        <v>11</v>
      </c>
      <c r="B75" s="26">
        <v>417281</v>
      </c>
      <c r="C75" s="26">
        <v>11171</v>
      </c>
      <c r="D75" s="26">
        <v>746254</v>
      </c>
      <c r="E75" s="26">
        <v>149190</v>
      </c>
      <c r="F75" s="26">
        <v>89907</v>
      </c>
      <c r="G75" s="26">
        <v>383606</v>
      </c>
      <c r="H75" s="26">
        <v>136406</v>
      </c>
      <c r="I75" s="26">
        <v>297203</v>
      </c>
      <c r="J75" s="26">
        <v>279203</v>
      </c>
      <c r="K75" s="26">
        <v>49618</v>
      </c>
      <c r="L75" s="8"/>
      <c r="M75" s="9"/>
      <c r="N75" s="9"/>
    </row>
    <row r="76" spans="1:14" s="11" customFormat="1" ht="12.75" customHeight="1">
      <c r="A76" s="20" t="s">
        <v>10</v>
      </c>
      <c r="B76" s="27">
        <f aca="true" t="shared" si="25" ref="B76:K76">B75/B79*100</f>
        <v>15.520688312311446</v>
      </c>
      <c r="C76" s="27">
        <f t="shared" si="25"/>
        <v>17.70532855739056</v>
      </c>
      <c r="D76" s="27">
        <f t="shared" si="25"/>
        <v>14.015504586449518</v>
      </c>
      <c r="E76" s="27">
        <f t="shared" si="25"/>
        <v>13.11638849619142</v>
      </c>
      <c r="F76" s="27">
        <f t="shared" si="25"/>
        <v>18.13932092799916</v>
      </c>
      <c r="G76" s="27">
        <f t="shared" si="25"/>
        <v>14.322602999037459</v>
      </c>
      <c r="H76" s="27">
        <f t="shared" si="25"/>
        <v>17.495171083447268</v>
      </c>
      <c r="I76" s="27">
        <f t="shared" si="25"/>
        <v>11.172226096207233</v>
      </c>
      <c r="J76" s="27">
        <f t="shared" si="25"/>
        <v>11.976613254348017</v>
      </c>
      <c r="K76" s="27">
        <f t="shared" si="25"/>
        <v>9.455370073938562</v>
      </c>
      <c r="L76" s="12"/>
      <c r="M76" s="13"/>
      <c r="N76" s="13"/>
    </row>
    <row r="77" spans="1:14" s="10" customFormat="1" ht="12.75" customHeight="1">
      <c r="A77" s="19" t="s">
        <v>12</v>
      </c>
      <c r="B77" s="26">
        <v>2271266</v>
      </c>
      <c r="C77" s="26">
        <v>51923</v>
      </c>
      <c r="D77" s="26">
        <v>4578235</v>
      </c>
      <c r="E77" s="26">
        <v>988242</v>
      </c>
      <c r="F77" s="26">
        <v>405740</v>
      </c>
      <c r="G77" s="26">
        <v>2294720</v>
      </c>
      <c r="H77" s="26">
        <v>643272</v>
      </c>
      <c r="I77" s="26">
        <v>2362992</v>
      </c>
      <c r="J77" s="26">
        <v>2052032</v>
      </c>
      <c r="K77" s="26">
        <v>475142</v>
      </c>
      <c r="L77" s="8"/>
      <c r="M77" s="9"/>
      <c r="N77" s="9"/>
    </row>
    <row r="78" spans="1:14" s="11" customFormat="1" ht="12.75" customHeight="1">
      <c r="A78" s="20" t="s">
        <v>10</v>
      </c>
      <c r="B78" s="27">
        <f aca="true" t="shared" si="26" ref="B78:K78">B77/B79*100</f>
        <v>84.47931168768855</v>
      </c>
      <c r="C78" s="27">
        <f t="shared" si="26"/>
        <v>82.29467144260944</v>
      </c>
      <c r="D78" s="27">
        <f t="shared" si="26"/>
        <v>85.98449541355049</v>
      </c>
      <c r="E78" s="27">
        <f t="shared" si="26"/>
        <v>86.88361150380858</v>
      </c>
      <c r="F78" s="27">
        <f t="shared" si="26"/>
        <v>81.86067907200083</v>
      </c>
      <c r="G78" s="27">
        <f t="shared" si="26"/>
        <v>85.67739700096254</v>
      </c>
      <c r="H78" s="27">
        <f t="shared" si="26"/>
        <v>82.50482891655273</v>
      </c>
      <c r="I78" s="27">
        <f t="shared" si="26"/>
        <v>88.82777390379276</v>
      </c>
      <c r="J78" s="27">
        <f t="shared" si="26"/>
        <v>88.02338674565199</v>
      </c>
      <c r="K78" s="27">
        <f t="shared" si="26"/>
        <v>90.54462992606143</v>
      </c>
      <c r="L78" s="12"/>
      <c r="M78" s="13"/>
      <c r="N78" s="13"/>
    </row>
    <row r="79" spans="1:14" s="10" customFormat="1" ht="12.75" customHeight="1">
      <c r="A79" s="19" t="s">
        <v>13</v>
      </c>
      <c r="B79" s="26">
        <f aca="true" t="shared" si="27" ref="B79:K79">B75+B77</f>
        <v>2688547</v>
      </c>
      <c r="C79" s="26">
        <f t="shared" si="27"/>
        <v>63094</v>
      </c>
      <c r="D79" s="26">
        <f t="shared" si="27"/>
        <v>5324489</v>
      </c>
      <c r="E79" s="26">
        <f t="shared" si="27"/>
        <v>1137432</v>
      </c>
      <c r="F79" s="26">
        <f t="shared" si="27"/>
        <v>495647</v>
      </c>
      <c r="G79" s="26">
        <f t="shared" si="27"/>
        <v>2678326</v>
      </c>
      <c r="H79" s="26">
        <f t="shared" si="27"/>
        <v>779678</v>
      </c>
      <c r="I79" s="26">
        <f t="shared" si="27"/>
        <v>2660195</v>
      </c>
      <c r="J79" s="26">
        <f t="shared" si="27"/>
        <v>2331235</v>
      </c>
      <c r="K79" s="26">
        <f t="shared" si="27"/>
        <v>524760</v>
      </c>
      <c r="L79" s="8"/>
      <c r="M79" s="9"/>
      <c r="N79" s="9"/>
    </row>
    <row r="80" spans="1:14" s="10" customFormat="1" ht="12.75" customHeight="1">
      <c r="A80" s="19" t="s">
        <v>14</v>
      </c>
      <c r="B80" s="26">
        <v>253350</v>
      </c>
      <c r="C80" s="26">
        <v>7414</v>
      </c>
      <c r="D80" s="26">
        <v>505409</v>
      </c>
      <c r="E80" s="26">
        <v>75427</v>
      </c>
      <c r="F80" s="26">
        <v>52162</v>
      </c>
      <c r="G80" s="26">
        <v>231690</v>
      </c>
      <c r="H80" s="26">
        <v>66943</v>
      </c>
      <c r="I80" s="26">
        <v>185166</v>
      </c>
      <c r="J80" s="26">
        <v>156013</v>
      </c>
      <c r="K80" s="26">
        <v>30270</v>
      </c>
      <c r="L80" s="8"/>
      <c r="M80" s="9"/>
      <c r="N80" s="9"/>
    </row>
    <row r="81" spans="1:14" s="11" customFormat="1" ht="12.75" customHeight="1">
      <c r="A81" s="20" t="s">
        <v>15</v>
      </c>
      <c r="B81" s="27">
        <f aca="true" t="shared" si="28" ref="B81:K81">B80/B73*100</f>
        <v>8.611790283616319</v>
      </c>
      <c r="C81" s="27">
        <f t="shared" si="28"/>
        <v>10.515118851761503</v>
      </c>
      <c r="D81" s="27">
        <f t="shared" si="28"/>
        <v>8.669259736619749</v>
      </c>
      <c r="E81" s="27">
        <f t="shared" si="28"/>
        <v>6.218942185365322</v>
      </c>
      <c r="F81" s="27">
        <f t="shared" si="28"/>
        <v>9.52193191422558</v>
      </c>
      <c r="G81" s="27">
        <f t="shared" si="28"/>
        <v>7.961811893817766</v>
      </c>
      <c r="H81" s="27">
        <f t="shared" si="28"/>
        <v>7.907080027544793</v>
      </c>
      <c r="I81" s="27">
        <f t="shared" si="28"/>
        <v>6.507645251340691</v>
      </c>
      <c r="J81" s="27">
        <f t="shared" si="28"/>
        <v>6.27251484371482</v>
      </c>
      <c r="K81" s="27">
        <f t="shared" si="28"/>
        <v>5.4537592562564186</v>
      </c>
      <c r="L81" s="12"/>
      <c r="M81" s="13"/>
      <c r="N81" s="13"/>
    </row>
    <row r="82" spans="1:14" s="10" customFormat="1" ht="12.75" customHeight="1">
      <c r="A82" s="19" t="s">
        <v>16</v>
      </c>
      <c r="B82" s="26">
        <v>181925</v>
      </c>
      <c r="C82" s="26">
        <v>6201</v>
      </c>
      <c r="D82" s="26">
        <v>378944</v>
      </c>
      <c r="E82" s="26">
        <v>51508</v>
      </c>
      <c r="F82" s="26">
        <v>44769</v>
      </c>
      <c r="G82" s="26">
        <v>174985</v>
      </c>
      <c r="H82" s="26">
        <v>45183</v>
      </c>
      <c r="I82" s="26">
        <v>132433</v>
      </c>
      <c r="J82" s="26">
        <v>112617</v>
      </c>
      <c r="K82" s="26">
        <v>19954</v>
      </c>
      <c r="L82" s="8"/>
      <c r="M82" s="9"/>
      <c r="N82" s="9"/>
    </row>
    <row r="83" spans="1:14" s="11" customFormat="1" ht="12.75" customHeight="1">
      <c r="A83" s="21" t="s">
        <v>17</v>
      </c>
      <c r="B83" s="28">
        <f aca="true" t="shared" si="29" ref="B83:K83">B82/B80*100</f>
        <v>71.80777580422341</v>
      </c>
      <c r="C83" s="28">
        <f t="shared" si="29"/>
        <v>83.6390612355004</v>
      </c>
      <c r="D83" s="28">
        <f t="shared" si="29"/>
        <v>74.9776913351365</v>
      </c>
      <c r="E83" s="28">
        <f t="shared" si="29"/>
        <v>68.28854389011893</v>
      </c>
      <c r="F83" s="28">
        <f t="shared" si="29"/>
        <v>85.8268471300947</v>
      </c>
      <c r="G83" s="28">
        <f t="shared" si="29"/>
        <v>75.52548664163322</v>
      </c>
      <c r="H83" s="28">
        <f t="shared" si="29"/>
        <v>67.49473432621784</v>
      </c>
      <c r="I83" s="28">
        <f t="shared" si="29"/>
        <v>71.52122959938649</v>
      </c>
      <c r="J83" s="28">
        <f t="shared" si="29"/>
        <v>72.18436925128034</v>
      </c>
      <c r="K83" s="28">
        <f t="shared" si="29"/>
        <v>65.92005285761479</v>
      </c>
      <c r="L83" s="12"/>
      <c r="M83" s="13"/>
      <c r="N83" s="13"/>
    </row>
    <row r="84" spans="4:14" ht="12" customHeight="1">
      <c r="D84" s="5"/>
      <c r="E84" s="8"/>
      <c r="F84" s="8"/>
      <c r="G84" s="8"/>
      <c r="H84" s="8"/>
      <c r="I84" s="8"/>
      <c r="J84" s="8"/>
      <c r="K84" s="8"/>
      <c r="L84" s="8"/>
      <c r="M84" s="9"/>
      <c r="N84" s="9"/>
    </row>
    <row r="85" spans="1:12" ht="12">
      <c r="A85" s="29"/>
      <c r="B85" s="29" t="s">
        <v>18</v>
      </c>
      <c r="C85" s="29" t="s">
        <v>19</v>
      </c>
      <c r="D85" s="29" t="s">
        <v>20</v>
      </c>
      <c r="E85" s="29" t="s">
        <v>21</v>
      </c>
      <c r="F85" s="29" t="s">
        <v>22</v>
      </c>
      <c r="G85" s="29" t="s">
        <v>23</v>
      </c>
      <c r="H85" s="29" t="s">
        <v>24</v>
      </c>
      <c r="I85" s="29" t="s">
        <v>25</v>
      </c>
      <c r="J85" s="29" t="s">
        <v>26</v>
      </c>
      <c r="K85" s="29" t="s">
        <v>27</v>
      </c>
      <c r="L85" s="29" t="s">
        <v>31</v>
      </c>
    </row>
    <row r="86" spans="1:12" ht="1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 t="s">
        <v>28</v>
      </c>
    </row>
    <row r="87" spans="1:12" s="10" customFormat="1" ht="12.75" customHeight="1">
      <c r="A87" s="19" t="s">
        <v>8</v>
      </c>
      <c r="B87" s="26">
        <v>1120400</v>
      </c>
      <c r="C87" s="26">
        <v>3811630</v>
      </c>
      <c r="D87" s="26">
        <v>1016757</v>
      </c>
      <c r="E87" s="26">
        <v>289268</v>
      </c>
      <c r="F87" s="26">
        <v>3846236</v>
      </c>
      <c r="G87" s="26">
        <v>2761798</v>
      </c>
      <c r="H87" s="26">
        <v>455492</v>
      </c>
      <c r="I87" s="26">
        <v>1545900</v>
      </c>
      <c r="J87" s="26">
        <v>3743536</v>
      </c>
      <c r="K87" s="26">
        <v>1136549</v>
      </c>
      <c r="L87" s="26">
        <f>C72+B72+D72+E72+F72+G72+H72+I72+J72+K72+B87+C87+D87+E87+F87+G87+H87+I87+J87+K87</f>
        <v>43154682</v>
      </c>
    </row>
    <row r="88" spans="1:12" s="10" customFormat="1" ht="12.75" customHeight="1">
      <c r="A88" s="19" t="s">
        <v>9</v>
      </c>
      <c r="B88" s="26">
        <v>960347</v>
      </c>
      <c r="C88" s="26">
        <v>3126854</v>
      </c>
      <c r="D88" s="26">
        <v>732748</v>
      </c>
      <c r="E88" s="26">
        <v>179721</v>
      </c>
      <c r="F88" s="26">
        <v>2520334</v>
      </c>
      <c r="G88" s="26">
        <v>2011883</v>
      </c>
      <c r="H88" s="26">
        <v>307966</v>
      </c>
      <c r="I88" s="26">
        <v>894745</v>
      </c>
      <c r="J88" s="26">
        <v>2455777</v>
      </c>
      <c r="K88" s="26">
        <v>837754</v>
      </c>
      <c r="L88" s="26">
        <f>C73+B73+D73+E73+F73+G73+H73+I73+J73+K73+B88+C88+D88+E88+F88+G88+H88+I88+J88+K88</f>
        <v>34275376</v>
      </c>
    </row>
    <row r="89" spans="1:12" s="11" customFormat="1" ht="12.75" customHeight="1">
      <c r="A89" s="20" t="s">
        <v>10</v>
      </c>
      <c r="B89" s="27">
        <f aca="true" t="shared" si="30" ref="B89:L89">B88/B87*100</f>
        <v>85.71465548018566</v>
      </c>
      <c r="C89" s="27">
        <f t="shared" si="30"/>
        <v>82.03456264117975</v>
      </c>
      <c r="D89" s="27">
        <f t="shared" si="30"/>
        <v>72.06717042518517</v>
      </c>
      <c r="E89" s="27">
        <f t="shared" si="30"/>
        <v>62.129582255901106</v>
      </c>
      <c r="F89" s="27">
        <f t="shared" si="30"/>
        <v>65.52728433720657</v>
      </c>
      <c r="G89" s="27">
        <f t="shared" si="30"/>
        <v>72.846855562934</v>
      </c>
      <c r="H89" s="27">
        <f t="shared" si="30"/>
        <v>67.61172534314544</v>
      </c>
      <c r="I89" s="27">
        <f t="shared" si="30"/>
        <v>57.8785820557604</v>
      </c>
      <c r="J89" s="27">
        <f t="shared" si="30"/>
        <v>65.60046437378992</v>
      </c>
      <c r="K89" s="27">
        <f t="shared" si="30"/>
        <v>73.71032837123609</v>
      </c>
      <c r="L89" s="27">
        <f t="shared" si="30"/>
        <v>79.42446661986757</v>
      </c>
    </row>
    <row r="90" spans="1:12" s="10" customFormat="1" ht="12.75" customHeight="1">
      <c r="A90" s="19" t="s">
        <v>11</v>
      </c>
      <c r="B90" s="26">
        <v>100120</v>
      </c>
      <c r="C90" s="26">
        <v>486973</v>
      </c>
      <c r="D90" s="26">
        <v>96786</v>
      </c>
      <c r="E90" s="26">
        <v>25704</v>
      </c>
      <c r="F90" s="26">
        <v>359420</v>
      </c>
      <c r="G90" s="26">
        <v>244990</v>
      </c>
      <c r="H90" s="26">
        <v>38454</v>
      </c>
      <c r="I90" s="26">
        <v>112371</v>
      </c>
      <c r="J90" s="26">
        <v>279178</v>
      </c>
      <c r="K90" s="26">
        <v>119591</v>
      </c>
      <c r="L90" s="26">
        <f>C75+B75+D75+E75+F75+G75+H75+I75+J75+K75+B90+C90+D90+E90+F90+G90+H90+I90+J90+K90</f>
        <v>4423426</v>
      </c>
    </row>
    <row r="91" spans="1:12" s="11" customFormat="1" ht="12.75" customHeight="1">
      <c r="A91" s="20" t="s">
        <v>10</v>
      </c>
      <c r="B91" s="27">
        <f aca="true" t="shared" si="31" ref="B91:L91">B90/B94*100</f>
        <v>11.514253085858929</v>
      </c>
      <c r="C91" s="27">
        <f t="shared" si="31"/>
        <v>16.57355014236346</v>
      </c>
      <c r="D91" s="27">
        <f t="shared" si="31"/>
        <v>14.854799423525854</v>
      </c>
      <c r="E91" s="27">
        <f t="shared" si="31"/>
        <v>16.576488266059602</v>
      </c>
      <c r="F91" s="27">
        <f t="shared" si="31"/>
        <v>15.819695437191733</v>
      </c>
      <c r="G91" s="27">
        <f t="shared" si="31"/>
        <v>13.61531335116549</v>
      </c>
      <c r="H91" s="27">
        <f t="shared" si="31"/>
        <v>14.532934742761688</v>
      </c>
      <c r="I91" s="27">
        <f t="shared" si="31"/>
        <v>14.386986915217781</v>
      </c>
      <c r="J91" s="27">
        <f t="shared" si="31"/>
        <v>12.567744897890279</v>
      </c>
      <c r="K91" s="27">
        <f t="shared" si="31"/>
        <v>15.284991973497203</v>
      </c>
      <c r="L91" s="27">
        <f t="shared" si="31"/>
        <v>14.079004604883878</v>
      </c>
    </row>
    <row r="92" spans="1:12" s="10" customFormat="1" ht="12.75" customHeight="1">
      <c r="A92" s="19" t="s">
        <v>12</v>
      </c>
      <c r="B92" s="26">
        <v>769411</v>
      </c>
      <c r="C92" s="26">
        <v>2451281</v>
      </c>
      <c r="D92" s="26">
        <v>554761</v>
      </c>
      <c r="E92" s="26">
        <v>129359</v>
      </c>
      <c r="F92" s="26">
        <v>1912558</v>
      </c>
      <c r="G92" s="26">
        <v>1554381</v>
      </c>
      <c r="H92" s="26">
        <v>226145</v>
      </c>
      <c r="I92" s="26">
        <v>668689</v>
      </c>
      <c r="J92" s="26">
        <v>1942207</v>
      </c>
      <c r="K92" s="26">
        <v>662817</v>
      </c>
      <c r="L92" s="26">
        <f>C77+B77+D77+E77+F77+G77+H77+I77+J77+K77+B92+C92+D92+E92+F92+G92+H92+I92+J92+K92</f>
        <v>26995173</v>
      </c>
    </row>
    <row r="93" spans="1:12" s="11" customFormat="1" ht="12.75" customHeight="1">
      <c r="A93" s="20" t="s">
        <v>10</v>
      </c>
      <c r="B93" s="27">
        <f aca="true" t="shared" si="32" ref="B93:L93">B92/B94*100</f>
        <v>88.48574691414107</v>
      </c>
      <c r="C93" s="27">
        <f t="shared" si="32"/>
        <v>83.42644985763654</v>
      </c>
      <c r="D93" s="27">
        <f t="shared" si="32"/>
        <v>85.14520057647414</v>
      </c>
      <c r="E93" s="27">
        <f t="shared" si="32"/>
        <v>83.4235117339404</v>
      </c>
      <c r="F93" s="27">
        <f t="shared" si="32"/>
        <v>84.18030456280826</v>
      </c>
      <c r="G93" s="27">
        <f t="shared" si="32"/>
        <v>86.3846866488345</v>
      </c>
      <c r="H93" s="27">
        <f t="shared" si="32"/>
        <v>85.4670652572383</v>
      </c>
      <c r="I93" s="27">
        <f t="shared" si="32"/>
        <v>85.61301308478222</v>
      </c>
      <c r="J93" s="27">
        <f t="shared" si="32"/>
        <v>87.43225510210972</v>
      </c>
      <c r="K93" s="27">
        <f t="shared" si="32"/>
        <v>84.71500802650279</v>
      </c>
      <c r="L93" s="27">
        <f t="shared" si="32"/>
        <v>85.92099539511612</v>
      </c>
    </row>
    <row r="94" spans="1:12" s="10" customFormat="1" ht="12.75" customHeight="1">
      <c r="A94" s="19" t="s">
        <v>13</v>
      </c>
      <c r="B94" s="26">
        <f aca="true" t="shared" si="33" ref="B94:L94">B90+B92</f>
        <v>869531</v>
      </c>
      <c r="C94" s="26">
        <f t="shared" si="33"/>
        <v>2938254</v>
      </c>
      <c r="D94" s="26">
        <f t="shared" si="33"/>
        <v>651547</v>
      </c>
      <c r="E94" s="26">
        <f t="shared" si="33"/>
        <v>155063</v>
      </c>
      <c r="F94" s="26">
        <f t="shared" si="33"/>
        <v>2271978</v>
      </c>
      <c r="G94" s="26">
        <f t="shared" si="33"/>
        <v>1799371</v>
      </c>
      <c r="H94" s="26">
        <f t="shared" si="33"/>
        <v>264599</v>
      </c>
      <c r="I94" s="26">
        <f t="shared" si="33"/>
        <v>781060</v>
      </c>
      <c r="J94" s="26">
        <f t="shared" si="33"/>
        <v>2221385</v>
      </c>
      <c r="K94" s="26">
        <f t="shared" si="33"/>
        <v>782408</v>
      </c>
      <c r="L94" s="26">
        <f t="shared" si="33"/>
        <v>31418599</v>
      </c>
    </row>
    <row r="95" spans="1:12" s="10" customFormat="1" ht="12.75" customHeight="1">
      <c r="A95" s="19" t="s">
        <v>14</v>
      </c>
      <c r="B95" s="26">
        <v>90816</v>
      </c>
      <c r="C95" s="26">
        <v>188600</v>
      </c>
      <c r="D95" s="26">
        <v>81201</v>
      </c>
      <c r="E95" s="26">
        <v>24658</v>
      </c>
      <c r="F95" s="26">
        <v>248356</v>
      </c>
      <c r="G95" s="26">
        <v>212512</v>
      </c>
      <c r="H95" s="26">
        <v>43367</v>
      </c>
      <c r="I95" s="26">
        <v>113685</v>
      </c>
      <c r="J95" s="26">
        <v>234392</v>
      </c>
      <c r="K95" s="26">
        <v>55346</v>
      </c>
      <c r="L95" s="26">
        <f>C80+B80+D80+E80+F80+G80+H80+I80+J80+K80+B95+C95+D95+E95+F95+G95+H95+I95+J95+K95</f>
        <v>2856777</v>
      </c>
    </row>
    <row r="96" spans="1:12" s="11" customFormat="1" ht="12">
      <c r="A96" s="20" t="s">
        <v>15</v>
      </c>
      <c r="B96" s="27">
        <f aca="true" t="shared" si="34" ref="B96:L96">B95/B88*100</f>
        <v>9.456581839689196</v>
      </c>
      <c r="C96" s="27">
        <f t="shared" si="34"/>
        <v>6.0316215595611435</v>
      </c>
      <c r="D96" s="27">
        <f t="shared" si="34"/>
        <v>11.08170885488599</v>
      </c>
      <c r="E96" s="27">
        <f t="shared" si="34"/>
        <v>13.720155129339364</v>
      </c>
      <c r="F96" s="27">
        <f t="shared" si="34"/>
        <v>9.854090767334805</v>
      </c>
      <c r="G96" s="27">
        <f t="shared" si="34"/>
        <v>10.562840880906096</v>
      </c>
      <c r="H96" s="27">
        <f t="shared" si="34"/>
        <v>14.081749284011872</v>
      </c>
      <c r="I96" s="27">
        <f t="shared" si="34"/>
        <v>12.705854740736186</v>
      </c>
      <c r="J96" s="27">
        <f t="shared" si="34"/>
        <v>9.544514831762005</v>
      </c>
      <c r="K96" s="27">
        <f t="shared" si="34"/>
        <v>6.606473976847618</v>
      </c>
      <c r="L96" s="27">
        <f t="shared" si="34"/>
        <v>8.334779463834328</v>
      </c>
    </row>
    <row r="97" spans="1:12" s="10" customFormat="1" ht="12">
      <c r="A97" s="19" t="s">
        <v>16</v>
      </c>
      <c r="B97" s="26">
        <v>62391</v>
      </c>
      <c r="C97" s="26">
        <v>120990</v>
      </c>
      <c r="D97" s="26">
        <v>54447</v>
      </c>
      <c r="E97" s="26">
        <v>18124</v>
      </c>
      <c r="F97" s="26">
        <v>174997</v>
      </c>
      <c r="G97" s="26">
        <v>143866</v>
      </c>
      <c r="H97" s="26">
        <v>27675</v>
      </c>
      <c r="I97" s="26">
        <v>77921</v>
      </c>
      <c r="J97" s="26">
        <v>150671</v>
      </c>
      <c r="K97" s="26">
        <v>34702</v>
      </c>
      <c r="L97" s="26">
        <f>C82+B82+D82+E82+F82+G82+H82+I82+J82+K82+B97+C97+D97+E97+F97+G97+H97+I97+J97+K97</f>
        <v>2014303</v>
      </c>
    </row>
    <row r="98" spans="1:12" s="11" customFormat="1" ht="12" customHeight="1">
      <c r="A98" s="21" t="s">
        <v>17</v>
      </c>
      <c r="B98" s="28">
        <f aca="true" t="shared" si="35" ref="B98:L98">B97/B95*100</f>
        <v>68.70044926004229</v>
      </c>
      <c r="C98" s="28">
        <f t="shared" si="35"/>
        <v>64.15164369034994</v>
      </c>
      <c r="D98" s="28">
        <f t="shared" si="35"/>
        <v>67.05212989987808</v>
      </c>
      <c r="E98" s="28">
        <f t="shared" si="35"/>
        <v>73.50150052721226</v>
      </c>
      <c r="F98" s="28">
        <f t="shared" si="35"/>
        <v>70.46215915862713</v>
      </c>
      <c r="G98" s="28">
        <f t="shared" si="35"/>
        <v>67.69782412287306</v>
      </c>
      <c r="H98" s="28">
        <f t="shared" si="35"/>
        <v>63.81580464408421</v>
      </c>
      <c r="I98" s="28">
        <f t="shared" si="35"/>
        <v>68.541144390201</v>
      </c>
      <c r="J98" s="28">
        <f t="shared" si="35"/>
        <v>64.28163077238132</v>
      </c>
      <c r="K98" s="28">
        <f t="shared" si="35"/>
        <v>62.70010479528783</v>
      </c>
      <c r="L98" s="28">
        <f t="shared" si="35"/>
        <v>70.50963375860279</v>
      </c>
    </row>
    <row r="99" spans="1:13" ht="12">
      <c r="A99" s="24" t="s">
        <v>29</v>
      </c>
      <c r="B99" s="14" t="s">
        <v>30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9"/>
    </row>
    <row r="100" spans="3:14" ht="12">
      <c r="C100" s="15"/>
      <c r="D100" s="16"/>
      <c r="E100" s="16"/>
      <c r="F100" s="16"/>
      <c r="G100" s="16"/>
      <c r="H100" s="8"/>
      <c r="I100" s="8"/>
      <c r="J100" s="8"/>
      <c r="K100" s="8"/>
      <c r="L100" s="8"/>
      <c r="M100" s="9"/>
      <c r="N100" s="9"/>
    </row>
    <row r="103" spans="1:14" s="3" customFormat="1" ht="12">
      <c r="A103" s="3" t="s">
        <v>38</v>
      </c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6"/>
      <c r="N103" s="6"/>
    </row>
    <row r="104" spans="1:14" ht="24">
      <c r="A104" s="1"/>
      <c r="B104" s="2" t="s">
        <v>0</v>
      </c>
      <c r="C104" s="1" t="s">
        <v>1</v>
      </c>
      <c r="D104" s="2" t="s">
        <v>2</v>
      </c>
      <c r="E104" s="2" t="s">
        <v>3</v>
      </c>
      <c r="F104" s="2" t="s">
        <v>32</v>
      </c>
      <c r="G104" s="2" t="s">
        <v>4</v>
      </c>
      <c r="H104" s="2" t="s">
        <v>33</v>
      </c>
      <c r="I104" s="1" t="s">
        <v>5</v>
      </c>
      <c r="J104" s="2" t="s">
        <v>6</v>
      </c>
      <c r="K104" s="2" t="s">
        <v>7</v>
      </c>
      <c r="L104" s="8"/>
      <c r="M104" s="9"/>
      <c r="N104" s="9"/>
    </row>
    <row r="105" spans="1:14" s="10" customFormat="1" ht="12.75" customHeight="1">
      <c r="A105" s="19" t="s">
        <v>8</v>
      </c>
      <c r="B105" s="26">
        <v>3523492</v>
      </c>
      <c r="C105" s="26">
        <v>89606</v>
      </c>
      <c r="D105" s="26">
        <v>6733819</v>
      </c>
      <c r="E105" s="26">
        <v>1487185</v>
      </c>
      <c r="F105" s="26">
        <v>650868</v>
      </c>
      <c r="G105" s="26">
        <v>3306099</v>
      </c>
      <c r="H105" s="26">
        <v>995202</v>
      </c>
      <c r="I105" s="26">
        <v>3160196</v>
      </c>
      <c r="J105" s="26">
        <v>2836194</v>
      </c>
      <c r="K105" s="26">
        <v>644455</v>
      </c>
      <c r="L105" s="8"/>
      <c r="M105" s="9"/>
      <c r="N105" s="9"/>
    </row>
    <row r="106" spans="1:14" s="10" customFormat="1" ht="12.75" customHeight="1">
      <c r="A106" s="19" t="s">
        <v>9</v>
      </c>
      <c r="B106" s="26">
        <v>2941190</v>
      </c>
      <c r="C106" s="26">
        <v>70504</v>
      </c>
      <c r="D106" s="26">
        <v>5828031</v>
      </c>
      <c r="E106" s="26">
        <v>1211380</v>
      </c>
      <c r="F106" s="26">
        <v>548114</v>
      </c>
      <c r="G106" s="26">
        <v>2909098</v>
      </c>
      <c r="H106" s="26">
        <v>845747</v>
      </c>
      <c r="I106" s="26">
        <v>2845069</v>
      </c>
      <c r="J106" s="26">
        <v>2487474</v>
      </c>
      <c r="K106" s="26">
        <v>554698</v>
      </c>
      <c r="L106" s="8"/>
      <c r="M106" s="9"/>
      <c r="N106" s="9"/>
    </row>
    <row r="107" spans="1:14" s="11" customFormat="1" ht="12.75" customHeight="1">
      <c r="A107" s="20" t="s">
        <v>10</v>
      </c>
      <c r="B107" s="27">
        <f aca="true" t="shared" si="36" ref="B107:K107">B106/B105*100</f>
        <v>83.4737243620817</v>
      </c>
      <c r="C107" s="27">
        <f t="shared" si="36"/>
        <v>78.68223110059594</v>
      </c>
      <c r="D107" s="27">
        <f t="shared" si="36"/>
        <v>86.54867319718574</v>
      </c>
      <c r="E107" s="27">
        <f t="shared" si="36"/>
        <v>81.45456012533747</v>
      </c>
      <c r="F107" s="27">
        <f t="shared" si="36"/>
        <v>84.21277432597701</v>
      </c>
      <c r="G107" s="27">
        <f t="shared" si="36"/>
        <v>87.99185989288281</v>
      </c>
      <c r="H107" s="27">
        <f t="shared" si="36"/>
        <v>84.98244577482762</v>
      </c>
      <c r="I107" s="27">
        <f t="shared" si="36"/>
        <v>90.0282450835328</v>
      </c>
      <c r="J107" s="27">
        <f t="shared" si="36"/>
        <v>87.70464925883067</v>
      </c>
      <c r="K107" s="27">
        <f t="shared" si="36"/>
        <v>86.07241777936396</v>
      </c>
      <c r="L107" s="12"/>
      <c r="M107" s="13"/>
      <c r="N107" s="13"/>
    </row>
    <row r="108" spans="1:14" s="10" customFormat="1" ht="12.75" customHeight="1">
      <c r="A108" s="19" t="s">
        <v>11</v>
      </c>
      <c r="B108" s="26">
        <v>323967</v>
      </c>
      <c r="C108" s="26">
        <v>8598</v>
      </c>
      <c r="D108" s="26">
        <v>597308</v>
      </c>
      <c r="E108" s="26">
        <v>112716</v>
      </c>
      <c r="F108" s="26">
        <v>73779</v>
      </c>
      <c r="G108" s="26">
        <v>318909</v>
      </c>
      <c r="H108" s="26">
        <v>109476</v>
      </c>
      <c r="I108" s="26">
        <v>212318</v>
      </c>
      <c r="J108" s="26">
        <v>185655</v>
      </c>
      <c r="K108" s="26">
        <v>36976</v>
      </c>
      <c r="L108" s="8"/>
      <c r="M108" s="9"/>
      <c r="N108" s="9"/>
    </row>
    <row r="109" spans="1:14" s="11" customFormat="1" ht="12.75" customHeight="1">
      <c r="A109" s="20" t="s">
        <v>10</v>
      </c>
      <c r="B109" s="27">
        <f aca="true" t="shared" si="37" ref="B109:K109">B108/B112*100</f>
        <v>12.232015123935394</v>
      </c>
      <c r="C109" s="27">
        <f t="shared" si="37"/>
        <v>13.789453425712086</v>
      </c>
      <c r="D109" s="27">
        <f t="shared" si="37"/>
        <v>11.320640285170937</v>
      </c>
      <c r="E109" s="27">
        <f t="shared" si="37"/>
        <v>10.048837371019594</v>
      </c>
      <c r="F109" s="27">
        <f t="shared" si="37"/>
        <v>14.991770467152987</v>
      </c>
      <c r="G109" s="27">
        <f t="shared" si="37"/>
        <v>12.082751440303648</v>
      </c>
      <c r="H109" s="27">
        <f t="shared" si="37"/>
        <v>14.234281323259236</v>
      </c>
      <c r="I109" s="27">
        <f t="shared" si="37"/>
        <v>8.073606185158525</v>
      </c>
      <c r="J109" s="27">
        <f t="shared" si="37"/>
        <v>8.07778306178239</v>
      </c>
      <c r="K109" s="27">
        <f t="shared" si="37"/>
        <v>7.1275463783983835</v>
      </c>
      <c r="L109" s="12"/>
      <c r="M109" s="13"/>
      <c r="N109" s="13"/>
    </row>
    <row r="110" spans="1:14" s="10" customFormat="1" ht="12.75" customHeight="1">
      <c r="A110" s="19" t="s">
        <v>12</v>
      </c>
      <c r="B110" s="26">
        <v>2324550</v>
      </c>
      <c r="C110" s="26">
        <v>53754</v>
      </c>
      <c r="D110" s="26">
        <v>4678966</v>
      </c>
      <c r="E110" s="26">
        <v>1008966</v>
      </c>
      <c r="F110" s="26">
        <v>418351</v>
      </c>
      <c r="G110" s="26">
        <v>2320465</v>
      </c>
      <c r="H110" s="26">
        <v>659625</v>
      </c>
      <c r="I110" s="26">
        <v>2417461</v>
      </c>
      <c r="J110" s="26">
        <v>2112686</v>
      </c>
      <c r="K110" s="26">
        <v>481800</v>
      </c>
      <c r="L110" s="8"/>
      <c r="M110" s="9"/>
      <c r="N110" s="9"/>
    </row>
    <row r="111" spans="1:14" s="11" customFormat="1" ht="12.75" customHeight="1">
      <c r="A111" s="20" t="s">
        <v>10</v>
      </c>
      <c r="B111" s="27">
        <f aca="true" t="shared" si="38" ref="B111:K111">B110/B112*100</f>
        <v>87.7679848760646</v>
      </c>
      <c r="C111" s="27">
        <f t="shared" si="38"/>
        <v>86.21054657428792</v>
      </c>
      <c r="D111" s="27">
        <f t="shared" si="38"/>
        <v>88.67935971482906</v>
      </c>
      <c r="E111" s="27">
        <f t="shared" si="38"/>
        <v>89.95116262898041</v>
      </c>
      <c r="F111" s="27">
        <f t="shared" si="38"/>
        <v>85.00822953284701</v>
      </c>
      <c r="G111" s="27">
        <f t="shared" si="38"/>
        <v>87.91724855969635</v>
      </c>
      <c r="H111" s="27">
        <f t="shared" si="38"/>
        <v>85.76571867674076</v>
      </c>
      <c r="I111" s="27">
        <f t="shared" si="38"/>
        <v>91.92639381484148</v>
      </c>
      <c r="J111" s="27">
        <f t="shared" si="38"/>
        <v>91.9222169382176</v>
      </c>
      <c r="K111" s="27">
        <f t="shared" si="38"/>
        <v>92.87245362160161</v>
      </c>
      <c r="L111" s="12"/>
      <c r="M111" s="13"/>
      <c r="N111" s="13"/>
    </row>
    <row r="112" spans="1:14" s="10" customFormat="1" ht="12.75" customHeight="1">
      <c r="A112" s="19" t="s">
        <v>13</v>
      </c>
      <c r="B112" s="26">
        <f aca="true" t="shared" si="39" ref="B112:K112">B108+B110</f>
        <v>2648517</v>
      </c>
      <c r="C112" s="26">
        <f t="shared" si="39"/>
        <v>62352</v>
      </c>
      <c r="D112" s="26">
        <f t="shared" si="39"/>
        <v>5276274</v>
      </c>
      <c r="E112" s="26">
        <f t="shared" si="39"/>
        <v>1121682</v>
      </c>
      <c r="F112" s="26">
        <f t="shared" si="39"/>
        <v>492130</v>
      </c>
      <c r="G112" s="26">
        <f t="shared" si="39"/>
        <v>2639374</v>
      </c>
      <c r="H112" s="26">
        <f t="shared" si="39"/>
        <v>769101</v>
      </c>
      <c r="I112" s="26">
        <f t="shared" si="39"/>
        <v>2629779</v>
      </c>
      <c r="J112" s="26">
        <f t="shared" si="39"/>
        <v>2298341</v>
      </c>
      <c r="K112" s="26">
        <f t="shared" si="39"/>
        <v>518776</v>
      </c>
      <c r="L112" s="8"/>
      <c r="M112" s="9"/>
      <c r="N112" s="9"/>
    </row>
    <row r="113" spans="1:14" s="10" customFormat="1" ht="12.75" customHeight="1">
      <c r="A113" s="19" t="s">
        <v>14</v>
      </c>
      <c r="B113" s="26">
        <v>292673</v>
      </c>
      <c r="C113" s="26">
        <v>8152</v>
      </c>
      <c r="D113" s="26">
        <v>551757</v>
      </c>
      <c r="E113" s="26">
        <v>89698</v>
      </c>
      <c r="F113" s="26">
        <v>55984</v>
      </c>
      <c r="G113" s="26">
        <v>269724</v>
      </c>
      <c r="H113" s="26">
        <v>76646</v>
      </c>
      <c r="I113" s="26">
        <v>215290</v>
      </c>
      <c r="J113" s="26">
        <v>189133</v>
      </c>
      <c r="K113" s="26">
        <v>35922</v>
      </c>
      <c r="L113" s="8"/>
      <c r="M113" s="9"/>
      <c r="N113" s="9"/>
    </row>
    <row r="114" spans="1:14" s="11" customFormat="1" ht="12.75" customHeight="1">
      <c r="A114" s="20" t="s">
        <v>15</v>
      </c>
      <c r="B114" s="27">
        <f aca="true" t="shared" si="40" ref="B114:K114">B113/B106*100</f>
        <v>9.95083622615336</v>
      </c>
      <c r="C114" s="27">
        <f t="shared" si="40"/>
        <v>11.562464541018949</v>
      </c>
      <c r="D114" s="27">
        <f t="shared" si="40"/>
        <v>9.467296930987498</v>
      </c>
      <c r="E114" s="27">
        <f t="shared" si="40"/>
        <v>7.404612920801069</v>
      </c>
      <c r="F114" s="27">
        <f t="shared" si="40"/>
        <v>10.213933597755211</v>
      </c>
      <c r="G114" s="27">
        <f t="shared" si="40"/>
        <v>9.271739900133994</v>
      </c>
      <c r="H114" s="27">
        <f t="shared" si="40"/>
        <v>9.062521061263002</v>
      </c>
      <c r="I114" s="27">
        <f t="shared" si="40"/>
        <v>7.567127545940011</v>
      </c>
      <c r="J114" s="27">
        <f t="shared" si="40"/>
        <v>7.603416156309574</v>
      </c>
      <c r="K114" s="27">
        <f t="shared" si="40"/>
        <v>6.475956286123259</v>
      </c>
      <c r="L114" s="12"/>
      <c r="M114" s="13"/>
      <c r="N114" s="13"/>
    </row>
    <row r="115" spans="1:14" s="10" customFormat="1" ht="12.75" customHeight="1">
      <c r="A115" s="19" t="s">
        <v>16</v>
      </c>
      <c r="B115" s="26">
        <v>216161</v>
      </c>
      <c r="C115" s="26">
        <v>7090</v>
      </c>
      <c r="D115" s="26">
        <v>435861</v>
      </c>
      <c r="E115" s="26">
        <v>64141</v>
      </c>
      <c r="F115" s="26">
        <v>41649</v>
      </c>
      <c r="G115" s="26">
        <v>202020</v>
      </c>
      <c r="H115" s="26">
        <v>52995</v>
      </c>
      <c r="I115" s="26">
        <v>155775</v>
      </c>
      <c r="J115" s="26">
        <v>137024</v>
      </c>
      <c r="K115" s="26">
        <v>24367</v>
      </c>
      <c r="L115" s="8"/>
      <c r="M115" s="9"/>
      <c r="N115" s="9"/>
    </row>
    <row r="116" spans="1:14" s="11" customFormat="1" ht="12.75" customHeight="1">
      <c r="A116" s="21" t="s">
        <v>17</v>
      </c>
      <c r="B116" s="28">
        <f aca="true" t="shared" si="41" ref="B116:K116">B115/B113*100</f>
        <v>73.85751333399391</v>
      </c>
      <c r="C116" s="28">
        <f t="shared" si="41"/>
        <v>86.97252208047105</v>
      </c>
      <c r="D116" s="28">
        <f t="shared" si="41"/>
        <v>78.99510110429048</v>
      </c>
      <c r="E116" s="28">
        <f t="shared" si="41"/>
        <v>71.50772592476979</v>
      </c>
      <c r="F116" s="28">
        <f t="shared" si="41"/>
        <v>74.39446984852816</v>
      </c>
      <c r="G116" s="28">
        <f t="shared" si="41"/>
        <v>74.89878542510121</v>
      </c>
      <c r="H116" s="28">
        <f t="shared" si="41"/>
        <v>69.14255147039637</v>
      </c>
      <c r="I116" s="28">
        <f t="shared" si="41"/>
        <v>72.35589205258024</v>
      </c>
      <c r="J116" s="28">
        <f t="shared" si="41"/>
        <v>72.44848862969445</v>
      </c>
      <c r="K116" s="28">
        <f t="shared" si="41"/>
        <v>67.83308279049051</v>
      </c>
      <c r="L116" s="12"/>
      <c r="M116" s="13"/>
      <c r="N116" s="13"/>
    </row>
    <row r="117" spans="4:14" ht="12" customHeight="1">
      <c r="D117" s="5"/>
      <c r="E117" s="8"/>
      <c r="F117" s="8"/>
      <c r="G117" s="8"/>
      <c r="H117" s="8"/>
      <c r="I117" s="8"/>
      <c r="J117" s="8"/>
      <c r="K117" s="8"/>
      <c r="L117" s="8"/>
      <c r="M117" s="9"/>
      <c r="N117" s="9"/>
    </row>
    <row r="118" spans="1:12" ht="12">
      <c r="A118" s="29"/>
      <c r="B118" s="29" t="s">
        <v>18</v>
      </c>
      <c r="C118" s="29" t="s">
        <v>19</v>
      </c>
      <c r="D118" s="29" t="s">
        <v>20</v>
      </c>
      <c r="E118" s="29" t="s">
        <v>21</v>
      </c>
      <c r="F118" s="29" t="s">
        <v>22</v>
      </c>
      <c r="G118" s="29" t="s">
        <v>23</v>
      </c>
      <c r="H118" s="29" t="s">
        <v>24</v>
      </c>
      <c r="I118" s="29" t="s">
        <v>25</v>
      </c>
      <c r="J118" s="29" t="s">
        <v>26</v>
      </c>
      <c r="K118" s="29" t="s">
        <v>27</v>
      </c>
      <c r="L118" s="29" t="s">
        <v>31</v>
      </c>
    </row>
    <row r="119" spans="1:12" ht="1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 t="s">
        <v>28</v>
      </c>
    </row>
    <row r="120" spans="1:12" s="10" customFormat="1" ht="12.75" customHeight="1">
      <c r="A120" s="19" t="s">
        <v>8</v>
      </c>
      <c r="B120" s="26">
        <v>1120400</v>
      </c>
      <c r="C120" s="26">
        <v>3811630</v>
      </c>
      <c r="D120" s="26">
        <v>1016757</v>
      </c>
      <c r="E120" s="26">
        <v>289268</v>
      </c>
      <c r="F120" s="26">
        <v>3846236</v>
      </c>
      <c r="G120" s="26">
        <v>2761798</v>
      </c>
      <c r="H120" s="26">
        <v>455492</v>
      </c>
      <c r="I120" s="26">
        <v>1545900</v>
      </c>
      <c r="J120" s="26">
        <v>3743536</v>
      </c>
      <c r="K120" s="26">
        <v>1136549</v>
      </c>
      <c r="L120" s="26">
        <f>C105+B105+D105+E105+F105+G105+H105+I105+J105+K105+B120+C120+D120+E120+F120+G120+H120+I120+J120+K120</f>
        <v>43154682</v>
      </c>
    </row>
    <row r="121" spans="1:12" s="10" customFormat="1" ht="12.75" customHeight="1">
      <c r="A121" s="19" t="s">
        <v>9</v>
      </c>
      <c r="B121" s="26">
        <v>960279</v>
      </c>
      <c r="C121" s="26">
        <v>3127260</v>
      </c>
      <c r="D121" s="26">
        <v>732816</v>
      </c>
      <c r="E121" s="26">
        <v>179719</v>
      </c>
      <c r="F121" s="26">
        <v>2520638</v>
      </c>
      <c r="G121" s="26">
        <v>2011637</v>
      </c>
      <c r="H121" s="26">
        <v>307926</v>
      </c>
      <c r="I121" s="26">
        <v>895104</v>
      </c>
      <c r="J121" s="26">
        <v>2455722</v>
      </c>
      <c r="K121" s="26">
        <v>837794</v>
      </c>
      <c r="L121" s="26">
        <f>C106+B106+D106+E106+F106+G106+H106+I106+J106+K106+B121+C121+D121+E121+F121+G121+H121+I121+J121+K121</f>
        <v>34270200</v>
      </c>
    </row>
    <row r="122" spans="1:12" s="11" customFormat="1" ht="12.75" customHeight="1">
      <c r="A122" s="20" t="s">
        <v>10</v>
      </c>
      <c r="B122" s="27">
        <f aca="true" t="shared" si="42" ref="B122:L122">B121/B120*100</f>
        <v>85.70858621920743</v>
      </c>
      <c r="C122" s="27">
        <f t="shared" si="42"/>
        <v>82.04521425217033</v>
      </c>
      <c r="D122" s="27">
        <f t="shared" si="42"/>
        <v>72.07385835553627</v>
      </c>
      <c r="E122" s="27">
        <f t="shared" si="42"/>
        <v>62.12889085553881</v>
      </c>
      <c r="F122" s="27">
        <f t="shared" si="42"/>
        <v>65.53518816838071</v>
      </c>
      <c r="G122" s="27">
        <f t="shared" si="42"/>
        <v>72.83794832207134</v>
      </c>
      <c r="H122" s="27">
        <f t="shared" si="42"/>
        <v>67.60294363018451</v>
      </c>
      <c r="I122" s="27">
        <f t="shared" si="42"/>
        <v>57.90180477391811</v>
      </c>
      <c r="J122" s="27">
        <f t="shared" si="42"/>
        <v>65.59899517461567</v>
      </c>
      <c r="K122" s="27">
        <f t="shared" si="42"/>
        <v>73.71384779714732</v>
      </c>
      <c r="L122" s="27">
        <f t="shared" si="42"/>
        <v>79.41247255628022</v>
      </c>
    </row>
    <row r="123" spans="1:12" s="10" customFormat="1" ht="12.75" customHeight="1">
      <c r="A123" s="19" t="s">
        <v>11</v>
      </c>
      <c r="B123" s="26">
        <v>81097</v>
      </c>
      <c r="C123" s="26">
        <v>349276</v>
      </c>
      <c r="D123" s="26">
        <v>80609</v>
      </c>
      <c r="E123" s="26">
        <v>22542</v>
      </c>
      <c r="F123" s="26">
        <v>327403</v>
      </c>
      <c r="G123" s="26">
        <v>219992</v>
      </c>
      <c r="H123" s="26">
        <v>35283</v>
      </c>
      <c r="I123" s="26">
        <v>103624</v>
      </c>
      <c r="J123" s="26">
        <v>286391</v>
      </c>
      <c r="K123" s="26">
        <v>103076</v>
      </c>
      <c r="L123" s="26">
        <f>C108+B108+D108+E108+F108+G108+H108+I108+J108+K108+B123+C123+D123+E123+F123+G123+H123+I123+J123+K123</f>
        <v>3588995</v>
      </c>
    </row>
    <row r="124" spans="1:12" s="11" customFormat="1" ht="12.75" customHeight="1">
      <c r="A124" s="20" t="s">
        <v>10</v>
      </c>
      <c r="B124" s="27">
        <f aca="true" t="shared" si="43" ref="B124:L124">B123/B127*100</f>
        <v>9.45910796495685</v>
      </c>
      <c r="C124" s="27">
        <f t="shared" si="43"/>
        <v>12.095958397848968</v>
      </c>
      <c r="D124" s="27">
        <f t="shared" si="43"/>
        <v>12.59035617670763</v>
      </c>
      <c r="E124" s="27">
        <f t="shared" si="43"/>
        <v>14.825873918905588</v>
      </c>
      <c r="F124" s="27">
        <f t="shared" si="43"/>
        <v>14.64014591718511</v>
      </c>
      <c r="G124" s="27">
        <f t="shared" si="43"/>
        <v>12.395668345213886</v>
      </c>
      <c r="H124" s="27">
        <f t="shared" si="43"/>
        <v>13.549851379064034</v>
      </c>
      <c r="I124" s="27">
        <f t="shared" si="43"/>
        <v>13.538294308700912</v>
      </c>
      <c r="J124" s="27">
        <f t="shared" si="43"/>
        <v>13.092100150399313</v>
      </c>
      <c r="K124" s="27">
        <f t="shared" si="43"/>
        <v>13.438870194094124</v>
      </c>
      <c r="L124" s="27">
        <f t="shared" si="43"/>
        <v>11.583043794487793</v>
      </c>
    </row>
    <row r="125" spans="1:12" s="10" customFormat="1" ht="12.75" customHeight="1">
      <c r="A125" s="19" t="s">
        <v>12</v>
      </c>
      <c r="B125" s="26">
        <v>776246</v>
      </c>
      <c r="C125" s="26">
        <v>2538267</v>
      </c>
      <c r="D125" s="26">
        <v>559635</v>
      </c>
      <c r="E125" s="26">
        <v>129503</v>
      </c>
      <c r="F125" s="26">
        <v>1908934</v>
      </c>
      <c r="G125" s="26">
        <v>1554757</v>
      </c>
      <c r="H125" s="26">
        <v>225111</v>
      </c>
      <c r="I125" s="26">
        <v>661790</v>
      </c>
      <c r="J125" s="26">
        <v>1901119</v>
      </c>
      <c r="K125" s="26">
        <v>663923</v>
      </c>
      <c r="L125" s="26">
        <f>C110+B110+D110+E110+F110+G110+H110+I110+J110+K110+B125+C125+D125+E125+F125+G125+H125+I125+J125+K125</f>
        <v>27395909</v>
      </c>
    </row>
    <row r="126" spans="1:12" s="11" customFormat="1" ht="12.75" customHeight="1">
      <c r="A126" s="20" t="s">
        <v>10</v>
      </c>
      <c r="B126" s="27">
        <f aca="true" t="shared" si="44" ref="B126:L126">B125/B127*100</f>
        <v>90.54089203504316</v>
      </c>
      <c r="C126" s="27">
        <f t="shared" si="44"/>
        <v>87.90404160215103</v>
      </c>
      <c r="D126" s="27">
        <f t="shared" si="44"/>
        <v>87.40964382329237</v>
      </c>
      <c r="E126" s="27">
        <f t="shared" si="44"/>
        <v>85.17412608109441</v>
      </c>
      <c r="F126" s="27">
        <f t="shared" si="44"/>
        <v>85.35985408281489</v>
      </c>
      <c r="G126" s="27">
        <f t="shared" si="44"/>
        <v>87.60433165478612</v>
      </c>
      <c r="H126" s="27">
        <f t="shared" si="44"/>
        <v>86.45014862093596</v>
      </c>
      <c r="I126" s="27">
        <f t="shared" si="44"/>
        <v>86.46170569129909</v>
      </c>
      <c r="J126" s="27">
        <f t="shared" si="44"/>
        <v>86.9078998496007</v>
      </c>
      <c r="K126" s="27">
        <f t="shared" si="44"/>
        <v>86.56112980590588</v>
      </c>
      <c r="L126" s="27">
        <f t="shared" si="44"/>
        <v>88.41695620551221</v>
      </c>
    </row>
    <row r="127" spans="1:12" s="10" customFormat="1" ht="12.75" customHeight="1">
      <c r="A127" s="19" t="s">
        <v>13</v>
      </c>
      <c r="B127" s="26">
        <f aca="true" t="shared" si="45" ref="B127:L127">B123+B125</f>
        <v>857343</v>
      </c>
      <c r="C127" s="26">
        <f t="shared" si="45"/>
        <v>2887543</v>
      </c>
      <c r="D127" s="26">
        <f t="shared" si="45"/>
        <v>640244</v>
      </c>
      <c r="E127" s="26">
        <f t="shared" si="45"/>
        <v>152045</v>
      </c>
      <c r="F127" s="26">
        <f t="shared" si="45"/>
        <v>2236337</v>
      </c>
      <c r="G127" s="26">
        <f t="shared" si="45"/>
        <v>1774749</v>
      </c>
      <c r="H127" s="26">
        <f t="shared" si="45"/>
        <v>260394</v>
      </c>
      <c r="I127" s="26">
        <f t="shared" si="45"/>
        <v>765414</v>
      </c>
      <c r="J127" s="26">
        <f t="shared" si="45"/>
        <v>2187510</v>
      </c>
      <c r="K127" s="26">
        <f t="shared" si="45"/>
        <v>766999</v>
      </c>
      <c r="L127" s="26">
        <f t="shared" si="45"/>
        <v>30984904</v>
      </c>
    </row>
    <row r="128" spans="1:12" s="10" customFormat="1" ht="12.75" customHeight="1">
      <c r="A128" s="19" t="s">
        <v>14</v>
      </c>
      <c r="B128" s="26">
        <v>102936</v>
      </c>
      <c r="C128" s="26">
        <v>239717</v>
      </c>
      <c r="D128" s="26">
        <v>92572</v>
      </c>
      <c r="E128" s="26">
        <v>27674</v>
      </c>
      <c r="F128" s="26">
        <v>284301</v>
      </c>
      <c r="G128" s="26">
        <v>236888</v>
      </c>
      <c r="H128" s="26">
        <v>47532</v>
      </c>
      <c r="I128" s="26">
        <v>129690</v>
      </c>
      <c r="J128" s="26">
        <v>268212</v>
      </c>
      <c r="K128" s="26">
        <v>70795</v>
      </c>
      <c r="L128" s="26">
        <f>C113+B113+D113+E113+F113+G113+H113+I113+J113+K113+B128+C128+D128+E128+F128+G128+H128+I128+J128+K128</f>
        <v>3285296</v>
      </c>
    </row>
    <row r="129" spans="1:12" s="11" customFormat="1" ht="12">
      <c r="A129" s="20" t="s">
        <v>15</v>
      </c>
      <c r="B129" s="27">
        <f aca="true" t="shared" si="46" ref="B129:L129">B128/B121*100</f>
        <v>10.719384678827716</v>
      </c>
      <c r="C129" s="27">
        <f t="shared" si="46"/>
        <v>7.665400382443417</v>
      </c>
      <c r="D129" s="27">
        <f t="shared" si="46"/>
        <v>12.632366105543547</v>
      </c>
      <c r="E129" s="27">
        <f t="shared" si="46"/>
        <v>15.398483187642931</v>
      </c>
      <c r="F129" s="27">
        <f t="shared" si="46"/>
        <v>11.278930175614269</v>
      </c>
      <c r="G129" s="27">
        <f t="shared" si="46"/>
        <v>11.775882030406082</v>
      </c>
      <c r="H129" s="27">
        <f t="shared" si="46"/>
        <v>15.436176224157752</v>
      </c>
      <c r="I129" s="27">
        <f t="shared" si="46"/>
        <v>14.488819176319176</v>
      </c>
      <c r="J129" s="27">
        <f t="shared" si="46"/>
        <v>10.921920315084526</v>
      </c>
      <c r="K129" s="27">
        <f t="shared" si="46"/>
        <v>8.450167941045175</v>
      </c>
      <c r="L129" s="27">
        <f t="shared" si="46"/>
        <v>9.586451202502467</v>
      </c>
    </row>
    <row r="130" spans="1:12" s="10" customFormat="1" ht="12">
      <c r="A130" s="19" t="s">
        <v>16</v>
      </c>
      <c r="B130" s="26">
        <v>71548</v>
      </c>
      <c r="C130" s="26">
        <v>153407</v>
      </c>
      <c r="D130" s="26">
        <v>63317</v>
      </c>
      <c r="E130" s="26">
        <v>20733</v>
      </c>
      <c r="F130" s="26">
        <v>203266</v>
      </c>
      <c r="G130" s="26">
        <v>164048</v>
      </c>
      <c r="H130" s="26">
        <v>30629</v>
      </c>
      <c r="I130" s="26">
        <v>91329</v>
      </c>
      <c r="J130" s="26">
        <v>172692</v>
      </c>
      <c r="K130" s="26">
        <v>45493</v>
      </c>
      <c r="L130" s="26">
        <f>C115+B115+D115+E115+F115+G115+H115+I115+J115+K115+B130+C130+D130+E130+F130+G130+H130+I130+J130+K130</f>
        <v>2353545</v>
      </c>
    </row>
    <row r="131" spans="1:12" s="11" customFormat="1" ht="12" customHeight="1">
      <c r="A131" s="21" t="s">
        <v>17</v>
      </c>
      <c r="B131" s="28">
        <f aca="true" t="shared" si="47" ref="B131:L131">B130/B128*100</f>
        <v>69.50726665112302</v>
      </c>
      <c r="C131" s="28">
        <f t="shared" si="47"/>
        <v>63.99504415623423</v>
      </c>
      <c r="D131" s="28">
        <f t="shared" si="47"/>
        <v>68.39757161992827</v>
      </c>
      <c r="E131" s="28">
        <f t="shared" si="47"/>
        <v>74.91869624918697</v>
      </c>
      <c r="F131" s="28">
        <f t="shared" si="47"/>
        <v>71.49675871699361</v>
      </c>
      <c r="G131" s="28">
        <f t="shared" si="47"/>
        <v>69.25129174968761</v>
      </c>
      <c r="H131" s="28">
        <f t="shared" si="47"/>
        <v>64.43869393250863</v>
      </c>
      <c r="I131" s="28">
        <f t="shared" si="47"/>
        <v>70.42100393245431</v>
      </c>
      <c r="J131" s="28">
        <f t="shared" si="47"/>
        <v>64.3863809225538</v>
      </c>
      <c r="K131" s="28">
        <f t="shared" si="47"/>
        <v>64.26018786637474</v>
      </c>
      <c r="L131" s="28">
        <f t="shared" si="47"/>
        <v>71.63875035917616</v>
      </c>
    </row>
    <row r="132" spans="1:13" ht="12">
      <c r="A132" s="24" t="s">
        <v>29</v>
      </c>
      <c r="B132" s="14" t="s">
        <v>30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9"/>
    </row>
    <row r="133" spans="3:14" ht="12">
      <c r="C133" s="15"/>
      <c r="D133" s="16"/>
      <c r="E133" s="16"/>
      <c r="F133" s="16"/>
      <c r="G133" s="16"/>
      <c r="H133" s="8"/>
      <c r="I133" s="8"/>
      <c r="J133" s="8"/>
      <c r="K133" s="8"/>
      <c r="L133" s="8"/>
      <c r="M133" s="9"/>
      <c r="N133" s="9"/>
    </row>
    <row r="136" spans="1:14" s="3" customFormat="1" ht="12">
      <c r="A136" s="3" t="s">
        <v>39</v>
      </c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6"/>
      <c r="N136" s="6"/>
    </row>
    <row r="137" spans="1:14" ht="24">
      <c r="A137" s="1"/>
      <c r="B137" s="2" t="s">
        <v>0</v>
      </c>
      <c r="C137" s="1" t="s">
        <v>1</v>
      </c>
      <c r="D137" s="2" t="s">
        <v>2</v>
      </c>
      <c r="E137" s="2" t="s">
        <v>3</v>
      </c>
      <c r="F137" s="2" t="s">
        <v>32</v>
      </c>
      <c r="G137" s="2" t="s">
        <v>4</v>
      </c>
      <c r="H137" s="2" t="s">
        <v>33</v>
      </c>
      <c r="I137" s="1" t="s">
        <v>5</v>
      </c>
      <c r="J137" s="2" t="s">
        <v>6</v>
      </c>
      <c r="K137" s="2" t="s">
        <v>7</v>
      </c>
      <c r="L137" s="8"/>
      <c r="M137" s="9"/>
      <c r="N137" s="9"/>
    </row>
    <row r="138" spans="1:14" s="10" customFormat="1" ht="12.75" customHeight="1">
      <c r="A138" s="19" t="s">
        <v>8</v>
      </c>
      <c r="B138" s="26">
        <v>3523492</v>
      </c>
      <c r="C138" s="26">
        <v>89606</v>
      </c>
      <c r="D138" s="26">
        <v>6733819</v>
      </c>
      <c r="E138" s="26">
        <v>1487185</v>
      </c>
      <c r="F138" s="26">
        <v>650868</v>
      </c>
      <c r="G138" s="26">
        <v>3306099</v>
      </c>
      <c r="H138" s="26">
        <v>995202</v>
      </c>
      <c r="I138" s="26">
        <v>3160196</v>
      </c>
      <c r="J138" s="26">
        <v>2836194</v>
      </c>
      <c r="K138" s="26">
        <v>644455</v>
      </c>
      <c r="L138" s="8"/>
      <c r="M138" s="9"/>
      <c r="N138" s="9"/>
    </row>
    <row r="139" spans="1:14" s="10" customFormat="1" ht="12.75" customHeight="1">
      <c r="A139" s="19" t="s">
        <v>9</v>
      </c>
      <c r="B139" s="26">
        <v>2941721</v>
      </c>
      <c r="C139" s="26">
        <v>70544</v>
      </c>
      <c r="D139" s="26">
        <v>5829973</v>
      </c>
      <c r="E139" s="26">
        <v>1211054</v>
      </c>
      <c r="F139" s="26">
        <v>548314</v>
      </c>
      <c r="G139" s="26">
        <v>2910794</v>
      </c>
      <c r="H139" s="26">
        <v>845949</v>
      </c>
      <c r="I139" s="26">
        <v>2845400</v>
      </c>
      <c r="J139" s="26">
        <v>2486857</v>
      </c>
      <c r="K139" s="26">
        <v>554748</v>
      </c>
      <c r="L139" s="8"/>
      <c r="M139" s="9"/>
      <c r="N139" s="9"/>
    </row>
    <row r="140" spans="1:14" s="11" customFormat="1" ht="12.75" customHeight="1">
      <c r="A140" s="20" t="s">
        <v>10</v>
      </c>
      <c r="B140" s="27">
        <f aca="true" t="shared" si="48" ref="B140:K140">B139/B138*100</f>
        <v>83.48879463895477</v>
      </c>
      <c r="C140" s="27">
        <f t="shared" si="48"/>
        <v>78.72687096846194</v>
      </c>
      <c r="D140" s="27">
        <f t="shared" si="48"/>
        <v>86.57751270118784</v>
      </c>
      <c r="E140" s="27">
        <f t="shared" si="48"/>
        <v>81.43263951693972</v>
      </c>
      <c r="F140" s="27">
        <f t="shared" si="48"/>
        <v>84.24350252278496</v>
      </c>
      <c r="G140" s="27">
        <f t="shared" si="48"/>
        <v>88.04315902215875</v>
      </c>
      <c r="H140" s="27">
        <f t="shared" si="48"/>
        <v>85.00274316168979</v>
      </c>
      <c r="I140" s="27">
        <f t="shared" si="48"/>
        <v>90.03871911742183</v>
      </c>
      <c r="J140" s="27">
        <f t="shared" si="48"/>
        <v>87.68289475261565</v>
      </c>
      <c r="K140" s="27">
        <f t="shared" si="48"/>
        <v>86.08017627297484</v>
      </c>
      <c r="L140" s="12"/>
      <c r="M140" s="13"/>
      <c r="N140" s="13"/>
    </row>
    <row r="141" spans="1:14" s="10" customFormat="1" ht="12.75" customHeight="1">
      <c r="A141" s="19" t="s">
        <v>11</v>
      </c>
      <c r="B141" s="26">
        <v>699160</v>
      </c>
      <c r="C141" s="26">
        <v>14405</v>
      </c>
      <c r="D141" s="26">
        <v>1986767</v>
      </c>
      <c r="E141" s="26">
        <v>270901</v>
      </c>
      <c r="F141" s="26">
        <v>253620</v>
      </c>
      <c r="G141" s="26">
        <v>1156866</v>
      </c>
      <c r="H141" s="26">
        <v>236347</v>
      </c>
      <c r="I141" s="26">
        <v>617990</v>
      </c>
      <c r="J141" s="26">
        <v>570785</v>
      </c>
      <c r="K141" s="26">
        <v>120483</v>
      </c>
      <c r="L141" s="8"/>
      <c r="M141" s="9"/>
      <c r="N141" s="9"/>
    </row>
    <row r="142" spans="1:14" s="11" customFormat="1" ht="12.75" customHeight="1">
      <c r="A142" s="20" t="s">
        <v>10</v>
      </c>
      <c r="B142" s="27">
        <f aca="true" t="shared" si="49" ref="B142:K142">B141/B145*100</f>
        <v>25.962220431564916</v>
      </c>
      <c r="C142" s="27">
        <f t="shared" si="49"/>
        <v>22.70220008825569</v>
      </c>
      <c r="D142" s="27">
        <f t="shared" si="49"/>
        <v>36.689285453771525</v>
      </c>
      <c r="E142" s="27">
        <f t="shared" si="49"/>
        <v>23.825463513051186</v>
      </c>
      <c r="F142" s="27">
        <f t="shared" si="49"/>
        <v>50.101934382704336</v>
      </c>
      <c r="G142" s="27">
        <f t="shared" si="49"/>
        <v>42.96920790071292</v>
      </c>
      <c r="H142" s="27">
        <f t="shared" si="49"/>
        <v>30.223324237022414</v>
      </c>
      <c r="I142" s="27">
        <f t="shared" si="49"/>
        <v>23.178472626455992</v>
      </c>
      <c r="J142" s="27">
        <f t="shared" si="49"/>
        <v>24.455750980098117</v>
      </c>
      <c r="K142" s="27">
        <f t="shared" si="49"/>
        <v>23.003870159675113</v>
      </c>
      <c r="L142" s="12"/>
      <c r="M142" s="13"/>
      <c r="N142" s="13"/>
    </row>
    <row r="143" spans="1:14" s="10" customFormat="1" ht="12.75" customHeight="1">
      <c r="A143" s="19" t="s">
        <v>12</v>
      </c>
      <c r="B143" s="26">
        <v>1993830</v>
      </c>
      <c r="C143" s="26">
        <v>49047</v>
      </c>
      <c r="D143" s="26">
        <v>3428348</v>
      </c>
      <c r="E143" s="26">
        <v>866122</v>
      </c>
      <c r="F143" s="26">
        <v>252588</v>
      </c>
      <c r="G143" s="26">
        <v>1535448</v>
      </c>
      <c r="H143" s="26">
        <v>545655</v>
      </c>
      <c r="I143" s="26">
        <v>2048234</v>
      </c>
      <c r="J143" s="26">
        <v>1763165</v>
      </c>
      <c r="K143" s="26">
        <v>403268</v>
      </c>
      <c r="L143" s="8"/>
      <c r="M143" s="9"/>
      <c r="N143" s="9"/>
    </row>
    <row r="144" spans="1:14" s="11" customFormat="1" ht="12.75" customHeight="1">
      <c r="A144" s="20" t="s">
        <v>10</v>
      </c>
      <c r="B144" s="27">
        <f aca="true" t="shared" si="50" ref="B144:K144">B143/B145*100</f>
        <v>74.03777956843508</v>
      </c>
      <c r="C144" s="27">
        <f t="shared" si="50"/>
        <v>77.29779991174432</v>
      </c>
      <c r="D144" s="27">
        <f t="shared" si="50"/>
        <v>63.310714546228475</v>
      </c>
      <c r="E144" s="27">
        <f t="shared" si="50"/>
        <v>76.17453648694881</v>
      </c>
      <c r="F144" s="27">
        <f t="shared" si="50"/>
        <v>49.89806561729566</v>
      </c>
      <c r="G144" s="27">
        <f t="shared" si="50"/>
        <v>57.03079209928708</v>
      </c>
      <c r="H144" s="27">
        <f t="shared" si="50"/>
        <v>69.77667576297759</v>
      </c>
      <c r="I144" s="27">
        <f t="shared" si="50"/>
        <v>76.821527373544</v>
      </c>
      <c r="J144" s="27">
        <f t="shared" si="50"/>
        <v>75.54424901990188</v>
      </c>
      <c r="K144" s="27">
        <f t="shared" si="50"/>
        <v>76.99612984032488</v>
      </c>
      <c r="L144" s="12"/>
      <c r="M144" s="13"/>
      <c r="N144" s="13"/>
    </row>
    <row r="145" spans="1:14" s="10" customFormat="1" ht="12.75" customHeight="1">
      <c r="A145" s="19" t="s">
        <v>13</v>
      </c>
      <c r="B145" s="26">
        <f aca="true" t="shared" si="51" ref="B145:K145">B141+B143</f>
        <v>2692990</v>
      </c>
      <c r="C145" s="26">
        <f t="shared" si="51"/>
        <v>63452</v>
      </c>
      <c r="D145" s="26">
        <f t="shared" si="51"/>
        <v>5415115</v>
      </c>
      <c r="E145" s="26">
        <f t="shared" si="51"/>
        <v>1137023</v>
      </c>
      <c r="F145" s="26">
        <f t="shared" si="51"/>
        <v>506208</v>
      </c>
      <c r="G145" s="26">
        <f t="shared" si="51"/>
        <v>2692314</v>
      </c>
      <c r="H145" s="26">
        <f t="shared" si="51"/>
        <v>782002</v>
      </c>
      <c r="I145" s="26">
        <f t="shared" si="51"/>
        <v>2666224</v>
      </c>
      <c r="J145" s="26">
        <f t="shared" si="51"/>
        <v>2333950</v>
      </c>
      <c r="K145" s="26">
        <f t="shared" si="51"/>
        <v>523751</v>
      </c>
      <c r="L145" s="8"/>
      <c r="M145" s="9"/>
      <c r="N145" s="9"/>
    </row>
    <row r="146" spans="1:14" s="10" customFormat="1" ht="12.75" customHeight="1">
      <c r="A146" s="19" t="s">
        <v>14</v>
      </c>
      <c r="B146" s="26">
        <v>248731</v>
      </c>
      <c r="C146" s="26">
        <v>7092</v>
      </c>
      <c r="D146" s="26">
        <v>414858</v>
      </c>
      <c r="E146" s="26">
        <v>74031</v>
      </c>
      <c r="F146" s="26">
        <v>42106</v>
      </c>
      <c r="G146" s="26">
        <v>218480</v>
      </c>
      <c r="H146" s="26">
        <v>63947</v>
      </c>
      <c r="I146" s="26">
        <v>179176</v>
      </c>
      <c r="J146" s="26">
        <v>152907</v>
      </c>
      <c r="K146" s="26">
        <v>30997</v>
      </c>
      <c r="L146" s="8"/>
      <c r="M146" s="9"/>
      <c r="N146" s="9"/>
    </row>
    <row r="147" spans="1:14" s="11" customFormat="1" ht="12.75" customHeight="1">
      <c r="A147" s="20" t="s">
        <v>15</v>
      </c>
      <c r="B147" s="27">
        <f aca="true" t="shared" si="52" ref="B147:K147">B146/B139*100</f>
        <v>8.455288587870841</v>
      </c>
      <c r="C147" s="27">
        <f t="shared" si="52"/>
        <v>10.05330006804264</v>
      </c>
      <c r="D147" s="27">
        <f t="shared" si="52"/>
        <v>7.115950622755886</v>
      </c>
      <c r="E147" s="27">
        <f t="shared" si="52"/>
        <v>6.112939637704017</v>
      </c>
      <c r="F147" s="27">
        <f t="shared" si="52"/>
        <v>7.679176530236324</v>
      </c>
      <c r="G147" s="27">
        <f t="shared" si="52"/>
        <v>7.505855790550619</v>
      </c>
      <c r="H147" s="27">
        <f t="shared" si="52"/>
        <v>7.559202741536428</v>
      </c>
      <c r="I147" s="27">
        <f t="shared" si="52"/>
        <v>6.297040837843538</v>
      </c>
      <c r="J147" s="27">
        <f t="shared" si="52"/>
        <v>6.148604443279208</v>
      </c>
      <c r="K147" s="27">
        <f t="shared" si="52"/>
        <v>5.587582109354157</v>
      </c>
      <c r="L147" s="12"/>
      <c r="M147" s="13"/>
      <c r="N147" s="13"/>
    </row>
    <row r="148" spans="1:14" s="10" customFormat="1" ht="12.75" customHeight="1">
      <c r="A148" s="19" t="s">
        <v>16</v>
      </c>
      <c r="B148" s="26">
        <v>172182</v>
      </c>
      <c r="C148" s="26">
        <v>5811</v>
      </c>
      <c r="D148" s="26">
        <v>295247</v>
      </c>
      <c r="E148" s="26">
        <v>48886</v>
      </c>
      <c r="F148" s="26">
        <v>31152</v>
      </c>
      <c r="G148" s="26">
        <v>134531</v>
      </c>
      <c r="H148" s="26">
        <v>40138</v>
      </c>
      <c r="I148" s="26">
        <v>116895</v>
      </c>
      <c r="J148" s="26">
        <v>99278</v>
      </c>
      <c r="K148" s="26">
        <v>19119</v>
      </c>
      <c r="L148" s="8"/>
      <c r="M148" s="9"/>
      <c r="N148" s="9"/>
    </row>
    <row r="149" spans="1:14" s="11" customFormat="1" ht="12.75" customHeight="1">
      <c r="A149" s="21" t="s">
        <v>17</v>
      </c>
      <c r="B149" s="28">
        <f aca="true" t="shared" si="53" ref="B149:K149">B148/B146*100</f>
        <v>69.22418194756584</v>
      </c>
      <c r="C149" s="28">
        <f t="shared" si="53"/>
        <v>81.93739424703892</v>
      </c>
      <c r="D149" s="28">
        <f t="shared" si="53"/>
        <v>71.16820695274045</v>
      </c>
      <c r="E149" s="28">
        <f t="shared" si="53"/>
        <v>66.03449906120409</v>
      </c>
      <c r="F149" s="28">
        <f t="shared" si="53"/>
        <v>73.98470526765782</v>
      </c>
      <c r="G149" s="28">
        <f t="shared" si="53"/>
        <v>61.575887953130724</v>
      </c>
      <c r="H149" s="28">
        <f t="shared" si="53"/>
        <v>62.76760442241232</v>
      </c>
      <c r="I149" s="28">
        <f t="shared" si="53"/>
        <v>65.2403223646024</v>
      </c>
      <c r="J149" s="28">
        <f t="shared" si="53"/>
        <v>64.92704715938447</v>
      </c>
      <c r="K149" s="28">
        <f t="shared" si="53"/>
        <v>61.68016259638029</v>
      </c>
      <c r="L149" s="12"/>
      <c r="M149" s="13"/>
      <c r="N149" s="13"/>
    </row>
    <row r="150" spans="4:14" ht="12" customHeight="1">
      <c r="D150" s="5"/>
      <c r="E150" s="8"/>
      <c r="F150" s="8"/>
      <c r="G150" s="8"/>
      <c r="H150" s="8"/>
      <c r="I150" s="8"/>
      <c r="J150" s="8"/>
      <c r="K150" s="8"/>
      <c r="L150" s="8"/>
      <c r="M150" s="9"/>
      <c r="N150" s="9"/>
    </row>
    <row r="151" spans="1:12" ht="12">
      <c r="A151" s="29"/>
      <c r="B151" s="29" t="s">
        <v>18</v>
      </c>
      <c r="C151" s="29" t="s">
        <v>19</v>
      </c>
      <c r="D151" s="29" t="s">
        <v>20</v>
      </c>
      <c r="E151" s="29" t="s">
        <v>21</v>
      </c>
      <c r="F151" s="29" t="s">
        <v>22</v>
      </c>
      <c r="G151" s="29" t="s">
        <v>23</v>
      </c>
      <c r="H151" s="29" t="s">
        <v>24</v>
      </c>
      <c r="I151" s="29" t="s">
        <v>25</v>
      </c>
      <c r="J151" s="29" t="s">
        <v>26</v>
      </c>
      <c r="K151" s="29" t="s">
        <v>27</v>
      </c>
      <c r="L151" s="29" t="s">
        <v>31</v>
      </c>
    </row>
    <row r="152" spans="1:12" ht="1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 t="s">
        <v>28</v>
      </c>
    </row>
    <row r="153" spans="1:12" s="10" customFormat="1" ht="12.75" customHeight="1">
      <c r="A153" s="19" t="s">
        <v>8</v>
      </c>
      <c r="B153" s="26">
        <v>1120400</v>
      </c>
      <c r="C153" s="26">
        <v>3811630</v>
      </c>
      <c r="D153" s="26">
        <v>1016757</v>
      </c>
      <c r="E153" s="26">
        <v>289268</v>
      </c>
      <c r="F153" s="26">
        <v>3846236</v>
      </c>
      <c r="G153" s="26">
        <v>2761798</v>
      </c>
      <c r="H153" s="26">
        <v>455492</v>
      </c>
      <c r="I153" s="26">
        <v>1545900</v>
      </c>
      <c r="J153" s="26">
        <v>3743536</v>
      </c>
      <c r="K153" s="26">
        <v>1136549</v>
      </c>
      <c r="L153" s="26">
        <f>C138+B138+D138+E138+F138+G138+H138+I138+J138+K138+B153+C153+D153+E153+F153+G153+H153+I153+J153+K153</f>
        <v>43154682</v>
      </c>
    </row>
    <row r="154" spans="1:12" s="10" customFormat="1" ht="12.75" customHeight="1">
      <c r="A154" s="19" t="s">
        <v>9</v>
      </c>
      <c r="B154" s="26">
        <v>960401</v>
      </c>
      <c r="C154" s="26">
        <v>3127464</v>
      </c>
      <c r="D154" s="26">
        <v>732952</v>
      </c>
      <c r="E154" s="26">
        <v>179732</v>
      </c>
      <c r="F154" s="26">
        <v>2520502</v>
      </c>
      <c r="G154" s="26">
        <v>2012255</v>
      </c>
      <c r="H154" s="26">
        <v>307988</v>
      </c>
      <c r="I154" s="26">
        <v>896462</v>
      </c>
      <c r="J154" s="26">
        <v>2456111</v>
      </c>
      <c r="K154" s="26">
        <v>837898</v>
      </c>
      <c r="L154" s="26">
        <f>C139+B139+D139+E139+F139+G139+H139+I139+J139+K139+B154+C154+D154+E154+F154+G154+H154+I154+J154+K154</f>
        <v>34277119</v>
      </c>
    </row>
    <row r="155" spans="1:12" s="11" customFormat="1" ht="12.75" customHeight="1">
      <c r="A155" s="20" t="s">
        <v>10</v>
      </c>
      <c r="B155" s="27">
        <f aca="true" t="shared" si="54" ref="B155:L155">B154/B153*100</f>
        <v>85.71947518743306</v>
      </c>
      <c r="C155" s="27">
        <f t="shared" si="54"/>
        <v>82.05056629316067</v>
      </c>
      <c r="D155" s="27">
        <f t="shared" si="54"/>
        <v>72.0872342162385</v>
      </c>
      <c r="E155" s="27">
        <f t="shared" si="54"/>
        <v>62.133384957893725</v>
      </c>
      <c r="F155" s="27">
        <f t="shared" si="54"/>
        <v>65.53165224390807</v>
      </c>
      <c r="G155" s="27">
        <f t="shared" si="54"/>
        <v>72.86032504911655</v>
      </c>
      <c r="H155" s="27">
        <f t="shared" si="54"/>
        <v>67.61655528527395</v>
      </c>
      <c r="I155" s="27">
        <f t="shared" si="54"/>
        <v>57.989650042046705</v>
      </c>
      <c r="J155" s="27">
        <f t="shared" si="54"/>
        <v>65.60938641968448</v>
      </c>
      <c r="K155" s="27">
        <f t="shared" si="54"/>
        <v>73.72299830451657</v>
      </c>
      <c r="L155" s="27">
        <f t="shared" si="54"/>
        <v>79.42850557907019</v>
      </c>
    </row>
    <row r="156" spans="1:12" s="10" customFormat="1" ht="12.75" customHeight="1">
      <c r="A156" s="19" t="s">
        <v>11</v>
      </c>
      <c r="B156" s="26">
        <v>283724</v>
      </c>
      <c r="C156" s="26">
        <v>837727</v>
      </c>
      <c r="D156" s="26">
        <v>228544</v>
      </c>
      <c r="E156" s="26">
        <v>62837</v>
      </c>
      <c r="F156" s="26">
        <v>742588</v>
      </c>
      <c r="G156" s="26">
        <v>630395</v>
      </c>
      <c r="H156" s="26">
        <v>91971</v>
      </c>
      <c r="I156" s="26">
        <v>295425</v>
      </c>
      <c r="J156" s="26">
        <v>732939</v>
      </c>
      <c r="K156" s="26">
        <v>286323</v>
      </c>
      <c r="L156" s="26">
        <f>C141+B141+D141+E141+F141+G141+H141+I141+J141+K141+B156+C156+D156+E156+F156+G156+H156+I156+J156+K156</f>
        <v>10119797</v>
      </c>
    </row>
    <row r="157" spans="1:12" s="11" customFormat="1" ht="12.75" customHeight="1">
      <c r="A157" s="20" t="s">
        <v>10</v>
      </c>
      <c r="B157" s="27">
        <f aca="true" t="shared" si="55" ref="B157:L157">B156/B160*100</f>
        <v>32.42756418388771</v>
      </c>
      <c r="C157" s="27">
        <f t="shared" si="55"/>
        <v>28.486499867722436</v>
      </c>
      <c r="D157" s="27">
        <f t="shared" si="55"/>
        <v>34.69943322518102</v>
      </c>
      <c r="E157" s="27">
        <f t="shared" si="55"/>
        <v>39.83227049710308</v>
      </c>
      <c r="F157" s="27">
        <f t="shared" si="55"/>
        <v>32.51040319067664</v>
      </c>
      <c r="G157" s="27">
        <f t="shared" si="55"/>
        <v>34.58308509459405</v>
      </c>
      <c r="H157" s="27">
        <f t="shared" si="55"/>
        <v>34.299363769942794</v>
      </c>
      <c r="I157" s="27">
        <f t="shared" si="55"/>
        <v>37.38094846446137</v>
      </c>
      <c r="J157" s="27">
        <f t="shared" si="55"/>
        <v>32.86838412661256</v>
      </c>
      <c r="K157" s="27">
        <f t="shared" si="55"/>
        <v>36.493048651790225</v>
      </c>
      <c r="L157" s="27">
        <f t="shared" si="55"/>
        <v>31.99923668273828</v>
      </c>
    </row>
    <row r="158" spans="1:12" s="10" customFormat="1" ht="12.75" customHeight="1">
      <c r="A158" s="19" t="s">
        <v>12</v>
      </c>
      <c r="B158" s="26">
        <v>591223</v>
      </c>
      <c r="C158" s="26">
        <v>2103059</v>
      </c>
      <c r="D158" s="26">
        <v>430095</v>
      </c>
      <c r="E158" s="26">
        <v>94917</v>
      </c>
      <c r="F158" s="26">
        <v>1541567</v>
      </c>
      <c r="G158" s="26">
        <v>1192447</v>
      </c>
      <c r="H158" s="26">
        <v>176171</v>
      </c>
      <c r="I158" s="26">
        <v>494884</v>
      </c>
      <c r="J158" s="26">
        <v>1496982</v>
      </c>
      <c r="K158" s="26">
        <v>498273</v>
      </c>
      <c r="L158" s="26">
        <f>C143+B143+D143+E143+F143+G143+H143+I143+J143+K143+B158+C158+D158+E158+F158+G158+H158+I158+J158+K158</f>
        <v>21505323</v>
      </c>
    </row>
    <row r="159" spans="1:12" s="11" customFormat="1" ht="12.75" customHeight="1">
      <c r="A159" s="20" t="s">
        <v>10</v>
      </c>
      <c r="B159" s="27">
        <f aca="true" t="shared" si="56" ref="B159:L159">B158/B160*100</f>
        <v>67.57243581611229</v>
      </c>
      <c r="C159" s="27">
        <f t="shared" si="56"/>
        <v>71.51350013227756</v>
      </c>
      <c r="D159" s="27">
        <f t="shared" si="56"/>
        <v>65.30056677481898</v>
      </c>
      <c r="E159" s="27">
        <f t="shared" si="56"/>
        <v>60.16772950289692</v>
      </c>
      <c r="F159" s="27">
        <f t="shared" si="56"/>
        <v>67.48959680932336</v>
      </c>
      <c r="G159" s="27">
        <f t="shared" si="56"/>
        <v>65.41691490540596</v>
      </c>
      <c r="H159" s="27">
        <f t="shared" si="56"/>
        <v>65.70063623005721</v>
      </c>
      <c r="I159" s="27">
        <f t="shared" si="56"/>
        <v>62.61905153553863</v>
      </c>
      <c r="J159" s="27">
        <f t="shared" si="56"/>
        <v>67.13161587338745</v>
      </c>
      <c r="K159" s="27">
        <f t="shared" si="56"/>
        <v>63.50695134820978</v>
      </c>
      <c r="L159" s="27">
        <f t="shared" si="56"/>
        <v>68.00076331726173</v>
      </c>
    </row>
    <row r="160" spans="1:12" s="10" customFormat="1" ht="12.75" customHeight="1">
      <c r="A160" s="19" t="s">
        <v>13</v>
      </c>
      <c r="B160" s="26">
        <f aca="true" t="shared" si="57" ref="B160:L160">B156+B158</f>
        <v>874947</v>
      </c>
      <c r="C160" s="26">
        <f t="shared" si="57"/>
        <v>2940786</v>
      </c>
      <c r="D160" s="26">
        <f t="shared" si="57"/>
        <v>658639</v>
      </c>
      <c r="E160" s="26">
        <f t="shared" si="57"/>
        <v>157754</v>
      </c>
      <c r="F160" s="26">
        <f t="shared" si="57"/>
        <v>2284155</v>
      </c>
      <c r="G160" s="26">
        <f t="shared" si="57"/>
        <v>1822842</v>
      </c>
      <c r="H160" s="26">
        <f t="shared" si="57"/>
        <v>268142</v>
      </c>
      <c r="I160" s="26">
        <f t="shared" si="57"/>
        <v>790309</v>
      </c>
      <c r="J160" s="26">
        <f t="shared" si="57"/>
        <v>2229921</v>
      </c>
      <c r="K160" s="26">
        <f t="shared" si="57"/>
        <v>784596</v>
      </c>
      <c r="L160" s="26">
        <f t="shared" si="57"/>
        <v>31625120</v>
      </c>
    </row>
    <row r="161" spans="1:12" s="10" customFormat="1" ht="12.75" customHeight="1">
      <c r="A161" s="19" t="s">
        <v>14</v>
      </c>
      <c r="B161" s="26">
        <v>85454</v>
      </c>
      <c r="C161" s="26">
        <v>186678</v>
      </c>
      <c r="D161" s="26">
        <v>74313</v>
      </c>
      <c r="E161" s="26">
        <v>21978</v>
      </c>
      <c r="F161" s="26">
        <v>236347</v>
      </c>
      <c r="G161" s="26">
        <v>189413</v>
      </c>
      <c r="H161" s="26">
        <v>39846</v>
      </c>
      <c r="I161" s="26">
        <v>106153</v>
      </c>
      <c r="J161" s="26">
        <v>226190</v>
      </c>
      <c r="K161" s="26">
        <v>53302</v>
      </c>
      <c r="L161" s="26">
        <f>C146+B146+D146+E146+F146+G146+H146+I146+J146+K146+B161+C161+D161+E161+F161+G161+H161+I161+J161+K161</f>
        <v>2651999</v>
      </c>
    </row>
    <row r="162" spans="1:12" s="11" customFormat="1" ht="12">
      <c r="A162" s="20" t="s">
        <v>15</v>
      </c>
      <c r="B162" s="27">
        <f aca="true" t="shared" si="58" ref="B162:L162">B161/B154*100</f>
        <v>8.897741672488888</v>
      </c>
      <c r="C162" s="27">
        <f t="shared" si="58"/>
        <v>5.968989571102977</v>
      </c>
      <c r="D162" s="27">
        <f t="shared" si="58"/>
        <v>10.138863117912225</v>
      </c>
      <c r="E162" s="27">
        <f t="shared" si="58"/>
        <v>12.228206440700598</v>
      </c>
      <c r="F162" s="27">
        <f t="shared" si="58"/>
        <v>9.37698125214739</v>
      </c>
      <c r="G162" s="27">
        <f t="shared" si="58"/>
        <v>9.41297201398431</v>
      </c>
      <c r="H162" s="27">
        <f t="shared" si="58"/>
        <v>12.93751704611868</v>
      </c>
      <c r="I162" s="27">
        <f t="shared" si="58"/>
        <v>11.841327351298773</v>
      </c>
      <c r="J162" s="27">
        <f t="shared" si="58"/>
        <v>9.209274336542608</v>
      </c>
      <c r="K162" s="27">
        <f t="shared" si="58"/>
        <v>6.361394823713626</v>
      </c>
      <c r="L162" s="27">
        <f t="shared" si="58"/>
        <v>7.73693670112707</v>
      </c>
    </row>
    <row r="163" spans="1:12" s="10" customFormat="1" ht="12">
      <c r="A163" s="19" t="s">
        <v>16</v>
      </c>
      <c r="B163" s="26">
        <v>54086</v>
      </c>
      <c r="C163" s="26">
        <v>109849</v>
      </c>
      <c r="D163" s="26">
        <v>46915</v>
      </c>
      <c r="E163" s="26">
        <v>14813</v>
      </c>
      <c r="F163" s="26">
        <v>167222</v>
      </c>
      <c r="G163" s="26">
        <v>120268</v>
      </c>
      <c r="H163" s="26">
        <v>23437</v>
      </c>
      <c r="I163" s="26">
        <v>67395</v>
      </c>
      <c r="J163" s="26">
        <v>136457</v>
      </c>
      <c r="K163" s="26">
        <v>30088</v>
      </c>
      <c r="L163" s="26">
        <f>C148+B148+D148+E148+F148+G148+H148+I148+J148+K148+B163+C163+D163+E163+F163+G163+H163+I163+J163+K163</f>
        <v>1733769</v>
      </c>
    </row>
    <row r="164" spans="1:12" s="11" customFormat="1" ht="12" customHeight="1">
      <c r="A164" s="21" t="s">
        <v>17</v>
      </c>
      <c r="B164" s="28">
        <f aca="true" t="shared" si="59" ref="B164:L164">B163/B161*100</f>
        <v>63.29253165445737</v>
      </c>
      <c r="C164" s="28">
        <f t="shared" si="59"/>
        <v>58.844105893570756</v>
      </c>
      <c r="D164" s="28">
        <f t="shared" si="59"/>
        <v>63.13161896303473</v>
      </c>
      <c r="E164" s="28">
        <f t="shared" si="59"/>
        <v>67.3992173992174</v>
      </c>
      <c r="F164" s="28">
        <f t="shared" si="59"/>
        <v>70.75274913580456</v>
      </c>
      <c r="G164" s="28">
        <f t="shared" si="59"/>
        <v>63.495113851741955</v>
      </c>
      <c r="H164" s="28">
        <f t="shared" si="59"/>
        <v>58.81895296893038</v>
      </c>
      <c r="I164" s="28">
        <f t="shared" si="59"/>
        <v>63.48854954640942</v>
      </c>
      <c r="J164" s="28">
        <f t="shared" si="59"/>
        <v>60.32848490207348</v>
      </c>
      <c r="K164" s="28">
        <f t="shared" si="59"/>
        <v>56.44816329593636</v>
      </c>
      <c r="L164" s="28">
        <f t="shared" si="59"/>
        <v>65.37592962893274</v>
      </c>
    </row>
    <row r="165" spans="1:13" ht="12">
      <c r="A165" s="24" t="s">
        <v>29</v>
      </c>
      <c r="B165" s="14" t="s">
        <v>30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9"/>
    </row>
    <row r="166" spans="3:14" ht="12">
      <c r="C166" s="15"/>
      <c r="D166" s="16"/>
      <c r="E166" s="16"/>
      <c r="F166" s="16"/>
      <c r="G166" s="16"/>
      <c r="H166" s="8"/>
      <c r="I166" s="8"/>
      <c r="J166" s="8"/>
      <c r="K166" s="8"/>
      <c r="L166" s="8"/>
      <c r="M166" s="9"/>
      <c r="N166" s="9"/>
    </row>
  </sheetData>
  <mergeCells count="60">
    <mergeCell ref="L151:L152"/>
    <mergeCell ref="H151:H152"/>
    <mergeCell ref="I151:I152"/>
    <mergeCell ref="J151:J152"/>
    <mergeCell ref="K151:K152"/>
    <mergeCell ref="D151:D152"/>
    <mergeCell ref="E151:E152"/>
    <mergeCell ref="F151:F152"/>
    <mergeCell ref="G151:G152"/>
    <mergeCell ref="A151:A152"/>
    <mergeCell ref="B151:B152"/>
    <mergeCell ref="C151:C152"/>
    <mergeCell ref="I118:I119"/>
    <mergeCell ref="A118:A119"/>
    <mergeCell ref="B118:B119"/>
    <mergeCell ref="C118:C119"/>
    <mergeCell ref="D118:D119"/>
    <mergeCell ref="E118:E119"/>
    <mergeCell ref="F118:F119"/>
    <mergeCell ref="J118:J119"/>
    <mergeCell ref="K118:K119"/>
    <mergeCell ref="L118:L119"/>
    <mergeCell ref="L85:L86"/>
    <mergeCell ref="J85:J86"/>
    <mergeCell ref="K85:K86"/>
    <mergeCell ref="G118:G119"/>
    <mergeCell ref="H118:H119"/>
    <mergeCell ref="H85:H86"/>
    <mergeCell ref="I85:I86"/>
    <mergeCell ref="D85:D86"/>
    <mergeCell ref="E85:E86"/>
    <mergeCell ref="F85:F86"/>
    <mergeCell ref="G85:G86"/>
    <mergeCell ref="A85:A86"/>
    <mergeCell ref="B85:B86"/>
    <mergeCell ref="C85:C86"/>
    <mergeCell ref="I52:I53"/>
    <mergeCell ref="A52:A53"/>
    <mergeCell ref="B52:B53"/>
    <mergeCell ref="C52:C53"/>
    <mergeCell ref="D52:D53"/>
    <mergeCell ref="E52:E53"/>
    <mergeCell ref="F52:F53"/>
    <mergeCell ref="K52:K53"/>
    <mergeCell ref="L52:L53"/>
    <mergeCell ref="L19:L20"/>
    <mergeCell ref="J19:J20"/>
    <mergeCell ref="K19:K20"/>
    <mergeCell ref="H52:H53"/>
    <mergeCell ref="H19:H20"/>
    <mergeCell ref="I19:I20"/>
    <mergeCell ref="J52:J53"/>
    <mergeCell ref="E19:E20"/>
    <mergeCell ref="F19:F20"/>
    <mergeCell ref="G19:G20"/>
    <mergeCell ref="G52:G53"/>
    <mergeCell ref="A19:A20"/>
    <mergeCell ref="B19:B20"/>
    <mergeCell ref="C19:C20"/>
    <mergeCell ref="D19:D20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Susy</cp:lastModifiedBy>
  <dcterms:modified xsi:type="dcterms:W3CDTF">2003-04-29T08:05:16Z</dcterms:modified>
  <cp:category/>
  <cp:version/>
  <cp:contentType/>
  <cp:contentStatus/>
</cp:coreProperties>
</file>