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78" sheetId="1" r:id="rId1"/>
  </sheets>
  <definedNames/>
  <calcPr fullCalcOnLoad="1"/>
</workbook>
</file>

<file path=xl/sharedStrings.xml><?xml version="1.0" encoding="utf-8"?>
<sst xmlns="http://schemas.openxmlformats.org/spreadsheetml/2006/main" count="99" uniqueCount="37">
  <si>
    <t>Piemonte</t>
  </si>
  <si>
    <t>Valle D'Aosta</t>
  </si>
  <si>
    <t>Lombardia</t>
  </si>
  <si>
    <t>Liguria</t>
  </si>
  <si>
    <t>Veneto</t>
  </si>
  <si>
    <t>Emilia-Romagna</t>
  </si>
  <si>
    <t>Toscana</t>
  </si>
  <si>
    <t>Umbria</t>
  </si>
  <si>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</si>
  <si>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</si>
  <si>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</si>
  <si>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</si>
  <si>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</si>
  <si>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</si>
  <si>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</si>
  <si>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</si>
  <si>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</si>
  <si>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</si>
  <si>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</si>
  <si>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</si>
  <si>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</si>
  <si>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</si>
  <si>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</si>
  <si>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</si>
  <si>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</si>
  <si>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</si>
  <si>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</si>
  <si>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</si>
  <si>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</si>
  <si>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</si>
  <si>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popolari dell'11 giugno 1978.</t>
  </si>
  <si>
    <t>Riepilogo Nazionale</t>
  </si>
  <si>
    <t>Trentino-Alto A.</t>
  </si>
  <si>
    <t>Friuli-V.Giulia</t>
  </si>
  <si>
    <t>Referendum popolari, 11 giugno 1978.</t>
  </si>
  <si>
    <t>Referendum popolare 11 giugno 1978 n° 1: "Finanziamento pubblico dei partiti".</t>
  </si>
  <si>
    <t>Referendum popolare 11 giugno 1978 n° 2: "Ordine pubblico".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</si>
</sst>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7109375" style="7" customWidth="1"/>
    <col min="2" max="12" width="10.7109375" style="7" customWidth="1"/>
    <col min="13" max="16384" width="9.140625" style="7" customWidth="1"/>
  </cols>
  <sheetData>
    <row r="1" spans="1:12" ht="18.75">
      <c r="A1" s="24" t="s">
        <v>34</v>
      </c>
      <c r="B1" s="18"/>
      <c r="C1" s="17"/>
      <c r="D1" s="18"/>
      <c r="E1" s="18"/>
      <c r="F1" s="18"/>
      <c r="G1" s="18"/>
      <c r="H1" s="18"/>
      <c r="I1" s="18"/>
      <c r="J1" s="18"/>
      <c r="K1" s="18"/>
      <c r="L1" s="18"/>
    </row>
    <row r="2" spans="1:12" ht="1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4" s="3" customFormat="1" ht="12">
      <c r="A4" s="3" t="s">
        <v>35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24">
      <c r="A5" s="1"/>
      <c r="B5" s="2" t="s">
        <v>0</v>
      </c>
      <c r="C5" s="1" t="s">
        <v>1</v>
      </c>
      <c r="D5" s="2" t="s">
        <v>2</v>
      </c>
      <c r="E5" s="2" t="s">
        <v>3</v>
      </c>
      <c r="F5" s="2" t="s">
        <v>32</v>
      </c>
      <c r="G5" s="2" t="s">
        <v>4</v>
      </c>
      <c r="H5" s="2" t="s">
        <v>33</v>
      </c>
      <c r="I5" s="1" t="s">
        <v>5</v>
      </c>
      <c r="J5" s="2" t="s">
        <v>6</v>
      </c>
      <c r="K5" s="2" t="s">
        <v>7</v>
      </c>
      <c r="L5" s="8"/>
      <c r="M5" s="9"/>
      <c r="N5" s="9"/>
    </row>
    <row r="6" spans="1:14" s="10" customFormat="1" ht="12.75" customHeight="1">
      <c r="A6" s="19" t="s">
        <v>8</v>
      </c>
      <c r="B6" s="25">
        <v>3466222</v>
      </c>
      <c r="C6" s="25">
        <v>87331</v>
      </c>
      <c r="D6" s="25">
        <v>6529309</v>
      </c>
      <c r="E6" s="25">
        <v>1461749</v>
      </c>
      <c r="F6" s="25">
        <v>627573</v>
      </c>
      <c r="G6" s="25">
        <v>3145208</v>
      </c>
      <c r="H6" s="25">
        <v>975416</v>
      </c>
      <c r="I6" s="25">
        <v>3083779</v>
      </c>
      <c r="J6" s="25">
        <v>2771972</v>
      </c>
      <c r="K6" s="25">
        <v>623497</v>
      </c>
      <c r="L6" s="8"/>
      <c r="M6" s="9"/>
      <c r="N6" s="9"/>
    </row>
    <row r="7" spans="1:14" s="10" customFormat="1" ht="12.75" customHeight="1">
      <c r="A7" s="19" t="s">
        <v>9</v>
      </c>
      <c r="B7" s="25">
        <v>2918134</v>
      </c>
      <c r="C7" s="25">
        <v>68957</v>
      </c>
      <c r="D7" s="25">
        <v>5680810</v>
      </c>
      <c r="E7" s="25">
        <v>1216141</v>
      </c>
      <c r="F7" s="25">
        <v>524160</v>
      </c>
      <c r="G7" s="25">
        <v>2820136</v>
      </c>
      <c r="H7" s="25">
        <v>861238</v>
      </c>
      <c r="I7" s="25">
        <v>2771477</v>
      </c>
      <c r="J7" s="25">
        <v>2440122</v>
      </c>
      <c r="K7" s="25">
        <v>544388</v>
      </c>
      <c r="L7" s="8"/>
      <c r="M7" s="9"/>
      <c r="N7" s="9"/>
    </row>
    <row r="8" spans="1:14" s="11" customFormat="1" ht="12.75" customHeight="1">
      <c r="A8" s="20" t="s">
        <v>10</v>
      </c>
      <c r="B8" s="26">
        <f aca="true" t="shared" si="0" ref="B8:K8">B7/B6*100</f>
        <v>84.18774100447115</v>
      </c>
      <c r="C8" s="26">
        <f t="shared" si="0"/>
        <v>78.96050657842004</v>
      </c>
      <c r="D8" s="26">
        <f t="shared" si="0"/>
        <v>87.00476574167342</v>
      </c>
      <c r="E8" s="26">
        <f t="shared" si="0"/>
        <v>83.19766252619294</v>
      </c>
      <c r="F8" s="26">
        <f t="shared" si="0"/>
        <v>83.52175762819624</v>
      </c>
      <c r="G8" s="26">
        <f t="shared" si="0"/>
        <v>89.66453093086372</v>
      </c>
      <c r="H8" s="26">
        <f t="shared" si="0"/>
        <v>88.29443027385238</v>
      </c>
      <c r="I8" s="26">
        <f t="shared" si="0"/>
        <v>89.87275028463453</v>
      </c>
      <c r="J8" s="26">
        <f t="shared" si="0"/>
        <v>88.02837835302809</v>
      </c>
      <c r="K8" s="26">
        <f t="shared" si="0"/>
        <v>87.31204801306181</v>
      </c>
      <c r="L8" s="12"/>
      <c r="M8" s="13"/>
      <c r="N8" s="13"/>
    </row>
    <row r="9" spans="1:14" s="10" customFormat="1" ht="12.75" customHeight="1">
      <c r="A9" s="19" t="s">
        <v>11</v>
      </c>
      <c r="B9" s="25">
        <v>1290219</v>
      </c>
      <c r="C9" s="25">
        <v>35028</v>
      </c>
      <c r="D9" s="25">
        <v>2170723</v>
      </c>
      <c r="E9" s="25">
        <v>527536</v>
      </c>
      <c r="F9" s="25">
        <v>196547</v>
      </c>
      <c r="G9" s="25">
        <v>1015955</v>
      </c>
      <c r="H9" s="25">
        <v>380436</v>
      </c>
      <c r="I9" s="25">
        <v>720589</v>
      </c>
      <c r="J9" s="25">
        <v>724109</v>
      </c>
      <c r="K9" s="25">
        <v>164145</v>
      </c>
      <c r="L9" s="8"/>
      <c r="M9" s="9"/>
      <c r="N9" s="9"/>
    </row>
    <row r="10" spans="1:14" s="11" customFormat="1" ht="12.75" customHeight="1">
      <c r="A10" s="20" t="s">
        <v>10</v>
      </c>
      <c r="B10" s="26">
        <f aca="true" t="shared" si="1" ref="B10:K10">B9/B13*100</f>
        <v>47.69057838482795</v>
      </c>
      <c r="C10" s="26">
        <f t="shared" si="1"/>
        <v>55.341738553417386</v>
      </c>
      <c r="D10" s="26">
        <f t="shared" si="1"/>
        <v>40.32616906010388</v>
      </c>
      <c r="E10" s="26">
        <f t="shared" si="1"/>
        <v>45.79019366845128</v>
      </c>
      <c r="F10" s="26">
        <f t="shared" si="1"/>
        <v>39.884939679576284</v>
      </c>
      <c r="G10" s="26">
        <f t="shared" si="1"/>
        <v>38.13078085990221</v>
      </c>
      <c r="H10" s="26">
        <f t="shared" si="1"/>
        <v>46.13352962076831</v>
      </c>
      <c r="I10" s="26">
        <f t="shared" si="1"/>
        <v>27.1856875695828</v>
      </c>
      <c r="J10" s="26">
        <f t="shared" si="1"/>
        <v>31.18463087520015</v>
      </c>
      <c r="K10" s="26">
        <f t="shared" si="1"/>
        <v>31.97787683028513</v>
      </c>
      <c r="L10" s="12"/>
      <c r="M10" s="13"/>
      <c r="N10" s="13"/>
    </row>
    <row r="11" spans="1:14" s="10" customFormat="1" ht="12.75" customHeight="1">
      <c r="A11" s="19" t="s">
        <v>12</v>
      </c>
      <c r="B11" s="25">
        <v>1415177</v>
      </c>
      <c r="C11" s="25">
        <v>28266</v>
      </c>
      <c r="D11" s="25">
        <v>3212191</v>
      </c>
      <c r="E11" s="25">
        <v>624536</v>
      </c>
      <c r="F11" s="25">
        <v>296238</v>
      </c>
      <c r="G11" s="25">
        <v>1648441</v>
      </c>
      <c r="H11" s="25">
        <v>444205</v>
      </c>
      <c r="I11" s="25">
        <v>1930030</v>
      </c>
      <c r="J11" s="25">
        <v>1597897</v>
      </c>
      <c r="K11" s="25">
        <v>349163</v>
      </c>
      <c r="L11" s="8"/>
      <c r="M11" s="9"/>
      <c r="N11" s="9"/>
    </row>
    <row r="12" spans="1:14" s="11" customFormat="1" ht="12.75" customHeight="1">
      <c r="A12" s="20" t="s">
        <v>10</v>
      </c>
      <c r="B12" s="26">
        <f aca="true" t="shared" si="2" ref="B12:K12">B11/B13*100</f>
        <v>52.30942161517205</v>
      </c>
      <c r="C12" s="26">
        <f t="shared" si="2"/>
        <v>44.658261446582614</v>
      </c>
      <c r="D12" s="26">
        <f t="shared" si="2"/>
        <v>59.67383093989612</v>
      </c>
      <c r="E12" s="26">
        <f t="shared" si="2"/>
        <v>54.20980633154873</v>
      </c>
      <c r="F12" s="26">
        <f t="shared" si="2"/>
        <v>60.115060320423716</v>
      </c>
      <c r="G12" s="26">
        <f t="shared" si="2"/>
        <v>61.8692191400978</v>
      </c>
      <c r="H12" s="26">
        <f t="shared" si="2"/>
        <v>53.86647037923169</v>
      </c>
      <c r="I12" s="26">
        <f t="shared" si="2"/>
        <v>72.81431243041719</v>
      </c>
      <c r="J12" s="26">
        <f t="shared" si="2"/>
        <v>68.81536912479986</v>
      </c>
      <c r="K12" s="26">
        <f t="shared" si="2"/>
        <v>68.02212316971486</v>
      </c>
      <c r="L12" s="12"/>
      <c r="M12" s="13"/>
      <c r="N12" s="13"/>
    </row>
    <row r="13" spans="1:14" s="10" customFormat="1" ht="12.75" customHeight="1">
      <c r="A13" s="19" t="s">
        <v>13</v>
      </c>
      <c r="B13" s="25">
        <f aca="true" t="shared" si="3" ref="B13:K13">B9+B11</f>
        <v>2705396</v>
      </c>
      <c r="C13" s="25">
        <f t="shared" si="3"/>
        <v>63294</v>
      </c>
      <c r="D13" s="25">
        <f t="shared" si="3"/>
        <v>5382914</v>
      </c>
      <c r="E13" s="25">
        <f t="shared" si="3"/>
        <v>1152072</v>
      </c>
      <c r="F13" s="25">
        <f t="shared" si="3"/>
        <v>492785</v>
      </c>
      <c r="G13" s="25">
        <f t="shared" si="3"/>
        <v>2664396</v>
      </c>
      <c r="H13" s="25">
        <f t="shared" si="3"/>
        <v>824641</v>
      </c>
      <c r="I13" s="25">
        <f t="shared" si="3"/>
        <v>2650619</v>
      </c>
      <c r="J13" s="25">
        <f t="shared" si="3"/>
        <v>2322006</v>
      </c>
      <c r="K13" s="25">
        <f t="shared" si="3"/>
        <v>513308</v>
      </c>
      <c r="L13" s="8"/>
      <c r="M13" s="9"/>
      <c r="N13" s="9"/>
    </row>
    <row r="14" spans="1:14" s="10" customFormat="1" ht="12.75" customHeight="1">
      <c r="A14" s="19" t="s">
        <v>14</v>
      </c>
      <c r="B14" s="25">
        <v>212738</v>
      </c>
      <c r="C14" s="25">
        <v>5663</v>
      </c>
      <c r="D14" s="25">
        <v>297896</v>
      </c>
      <c r="E14" s="25">
        <v>64069</v>
      </c>
      <c r="F14" s="25">
        <v>31375</v>
      </c>
      <c r="G14" s="25">
        <v>155740</v>
      </c>
      <c r="H14" s="25">
        <v>36597</v>
      </c>
      <c r="I14" s="25">
        <v>120858</v>
      </c>
      <c r="J14" s="25">
        <v>118116</v>
      </c>
      <c r="K14" s="25">
        <v>31080</v>
      </c>
      <c r="L14" s="8"/>
      <c r="M14" s="9"/>
      <c r="N14" s="9"/>
    </row>
    <row r="15" spans="1:14" s="11" customFormat="1" ht="12.75" customHeight="1">
      <c r="A15" s="20" t="s">
        <v>15</v>
      </c>
      <c r="B15" s="26">
        <f aca="true" t="shared" si="4" ref="B15:K15">B14/B7*100</f>
        <v>7.290206686875929</v>
      </c>
      <c r="C15" s="26">
        <f t="shared" si="4"/>
        <v>8.212364226982032</v>
      </c>
      <c r="D15" s="26">
        <f t="shared" si="4"/>
        <v>5.243900077629775</v>
      </c>
      <c r="E15" s="26">
        <f t="shared" si="4"/>
        <v>5.268221365779133</v>
      </c>
      <c r="F15" s="26">
        <f t="shared" si="4"/>
        <v>5.985767704517705</v>
      </c>
      <c r="G15" s="26">
        <f t="shared" si="4"/>
        <v>5.522428705565972</v>
      </c>
      <c r="H15" s="26">
        <f t="shared" si="4"/>
        <v>4.249348031554576</v>
      </c>
      <c r="I15" s="26">
        <f t="shared" si="4"/>
        <v>4.360779468853612</v>
      </c>
      <c r="J15" s="26">
        <f t="shared" si="4"/>
        <v>4.840577643248985</v>
      </c>
      <c r="K15" s="26">
        <f t="shared" si="4"/>
        <v>5.709163317339838</v>
      </c>
      <c r="L15" s="12"/>
      <c r="M15" s="13"/>
      <c r="N15" s="13"/>
    </row>
    <row r="16" spans="1:14" s="10" customFormat="1" ht="12.75" customHeight="1">
      <c r="A16" s="19" t="s">
        <v>16</v>
      </c>
      <c r="B16" s="25">
        <v>129443</v>
      </c>
      <c r="C16" s="25">
        <v>3952</v>
      </c>
      <c r="D16" s="25">
        <v>186070</v>
      </c>
      <c r="E16" s="25">
        <v>37235</v>
      </c>
      <c r="F16" s="25">
        <v>20430</v>
      </c>
      <c r="G16" s="25">
        <v>93658</v>
      </c>
      <c r="H16" s="25">
        <v>19436</v>
      </c>
      <c r="I16" s="25">
        <v>75223</v>
      </c>
      <c r="J16" s="25">
        <v>70354</v>
      </c>
      <c r="K16" s="25">
        <v>16064</v>
      </c>
      <c r="L16" s="8"/>
      <c r="M16" s="9"/>
      <c r="N16" s="9"/>
    </row>
    <row r="17" spans="1:14" s="11" customFormat="1" ht="12.75" customHeight="1">
      <c r="A17" s="22" t="s">
        <v>17</v>
      </c>
      <c r="B17" s="27">
        <f aca="true" t="shared" si="5" ref="B17:K17">B16/B14*100</f>
        <v>60.846205191362145</v>
      </c>
      <c r="C17" s="27">
        <f t="shared" si="5"/>
        <v>69.78633233268584</v>
      </c>
      <c r="D17" s="27">
        <f t="shared" si="5"/>
        <v>62.46139592340951</v>
      </c>
      <c r="E17" s="27">
        <f t="shared" si="5"/>
        <v>58.117030076948296</v>
      </c>
      <c r="F17" s="27">
        <f t="shared" si="5"/>
        <v>65.11553784860557</v>
      </c>
      <c r="G17" s="27">
        <f t="shared" si="5"/>
        <v>60.137408501348396</v>
      </c>
      <c r="H17" s="27">
        <f t="shared" si="5"/>
        <v>53.10817826597809</v>
      </c>
      <c r="I17" s="27">
        <f t="shared" si="5"/>
        <v>62.240811530887484</v>
      </c>
      <c r="J17" s="27">
        <f t="shared" si="5"/>
        <v>59.56347996884419</v>
      </c>
      <c r="K17" s="27">
        <f t="shared" si="5"/>
        <v>51.68597168597169</v>
      </c>
      <c r="L17" s="12"/>
      <c r="M17" s="13"/>
      <c r="N17" s="13"/>
    </row>
    <row r="18" spans="1:14" ht="12">
      <c r="A18" s="21"/>
      <c r="D18" s="5"/>
      <c r="E18" s="8"/>
      <c r="F18" s="8"/>
      <c r="G18" s="8"/>
      <c r="H18" s="8"/>
      <c r="I18" s="8"/>
      <c r="J18" s="8"/>
      <c r="K18" s="8"/>
      <c r="L18" s="8"/>
      <c r="M18" s="9"/>
      <c r="N18" s="9"/>
    </row>
    <row r="19" spans="1:12" ht="12">
      <c r="A19" s="28"/>
      <c r="B19" s="28" t="s">
        <v>18</v>
      </c>
      <c r="C19" s="28" t="s">
        <v>19</v>
      </c>
      <c r="D19" s="28" t="s">
        <v>20</v>
      </c>
      <c r="E19" s="28" t="s">
        <v>21</v>
      </c>
      <c r="F19" s="28" t="s">
        <v>22</v>
      </c>
      <c r="G19" s="28" t="s">
        <v>23</v>
      </c>
      <c r="H19" s="28" t="s">
        <v>24</v>
      </c>
      <c r="I19" s="28" t="s">
        <v>25</v>
      </c>
      <c r="J19" s="28" t="s">
        <v>26</v>
      </c>
      <c r="K19" s="28" t="s">
        <v>27</v>
      </c>
      <c r="L19" s="28" t="s">
        <v>31</v>
      </c>
    </row>
    <row r="20" spans="1:12" ht="1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 t="s">
        <v>28</v>
      </c>
    </row>
    <row r="21" spans="1:12" s="10" customFormat="1" ht="12.75" customHeight="1">
      <c r="A21" s="19" t="s">
        <v>8</v>
      </c>
      <c r="B21" s="25">
        <v>1069984</v>
      </c>
      <c r="C21" s="25">
        <v>3616088</v>
      </c>
      <c r="D21" s="25">
        <v>922859</v>
      </c>
      <c r="E21" s="25">
        <v>249295</v>
      </c>
      <c r="F21" s="25">
        <v>3629901</v>
      </c>
      <c r="G21" s="25">
        <v>2598684</v>
      </c>
      <c r="H21" s="25">
        <v>429851</v>
      </c>
      <c r="I21" s="25">
        <v>1399352</v>
      </c>
      <c r="J21" s="25">
        <v>3481048</v>
      </c>
      <c r="K21" s="25">
        <v>1079539</v>
      </c>
      <c r="L21" s="25">
        <f>C6+B6+D6+E6+F6+G6+H6+I6+J6+K6+B21+C21+D21+E21+F21+G21+H21+I21+J21+K21</f>
        <v>41248657</v>
      </c>
    </row>
    <row r="22" spans="1:12" s="10" customFormat="1" ht="12.75" customHeight="1">
      <c r="A22" s="19" t="s">
        <v>9</v>
      </c>
      <c r="B22" s="25">
        <v>936709</v>
      </c>
      <c r="C22" s="25">
        <v>3011387</v>
      </c>
      <c r="D22" s="25">
        <v>711640</v>
      </c>
      <c r="E22" s="25">
        <v>174979</v>
      </c>
      <c r="F22" s="25">
        <v>2526611</v>
      </c>
      <c r="G22" s="25">
        <v>1946793</v>
      </c>
      <c r="H22" s="25">
        <v>303741</v>
      </c>
      <c r="I22" s="25">
        <v>856217</v>
      </c>
      <c r="J22" s="25">
        <v>2360887</v>
      </c>
      <c r="K22" s="25">
        <v>814163</v>
      </c>
      <c r="L22" s="25">
        <f>C7+B7+D7+E7+F7+G7+H7+I7+J7+K7+B22+C22+D22+E22+F22+G22+H22+I22+J22+K22</f>
        <v>33488690</v>
      </c>
    </row>
    <row r="23" spans="1:12" s="11" customFormat="1" ht="12.75" customHeight="1">
      <c r="A23" s="20" t="s">
        <v>10</v>
      </c>
      <c r="B23" s="26">
        <f aca="true" t="shared" si="6" ref="B23:L23">B22/B21*100</f>
        <v>87.54420626850495</v>
      </c>
      <c r="C23" s="26">
        <f t="shared" si="6"/>
        <v>83.2774810790003</v>
      </c>
      <c r="D23" s="26">
        <f t="shared" si="6"/>
        <v>77.11253831842134</v>
      </c>
      <c r="E23" s="26">
        <f t="shared" si="6"/>
        <v>70.18953448725405</v>
      </c>
      <c r="F23" s="26">
        <f t="shared" si="6"/>
        <v>69.60550714744011</v>
      </c>
      <c r="G23" s="26">
        <f t="shared" si="6"/>
        <v>74.914572144978</v>
      </c>
      <c r="H23" s="26">
        <f t="shared" si="6"/>
        <v>70.66192703983474</v>
      </c>
      <c r="I23" s="26">
        <f t="shared" si="6"/>
        <v>61.18667783374019</v>
      </c>
      <c r="J23" s="26">
        <f t="shared" si="6"/>
        <v>67.82115615757094</v>
      </c>
      <c r="K23" s="26">
        <f t="shared" si="6"/>
        <v>75.41765512871697</v>
      </c>
      <c r="L23" s="26">
        <f t="shared" si="6"/>
        <v>81.18734629348053</v>
      </c>
    </row>
    <row r="24" spans="1:12" s="10" customFormat="1" ht="12.75" customHeight="1">
      <c r="A24" s="19" t="s">
        <v>11</v>
      </c>
      <c r="B24" s="25">
        <v>298390</v>
      </c>
      <c r="C24" s="25">
        <v>1487903</v>
      </c>
      <c r="D24" s="25">
        <v>298812</v>
      </c>
      <c r="E24" s="25">
        <v>78910</v>
      </c>
      <c r="F24" s="25">
        <v>1277434</v>
      </c>
      <c r="G24" s="25">
        <v>877202</v>
      </c>
      <c r="H24" s="25">
        <v>136854</v>
      </c>
      <c r="I24" s="25">
        <v>416188</v>
      </c>
      <c r="J24" s="25">
        <v>1170329</v>
      </c>
      <c r="K24" s="25">
        <v>424591</v>
      </c>
      <c r="L24" s="25">
        <f>C9+B9+D9+E9+F9+G9+H9+I9+J9+K9+B24+C24+D24+E24+F24+G24+H24+I24+J24+K24</f>
        <v>13691900</v>
      </c>
    </row>
    <row r="25" spans="1:12" s="11" customFormat="1" ht="12.75" customHeight="1">
      <c r="A25" s="20" t="s">
        <v>10</v>
      </c>
      <c r="B25" s="26">
        <f aca="true" t="shared" si="7" ref="B25:L25">B24/B28*100</f>
        <v>34.496312678397814</v>
      </c>
      <c r="C25" s="26">
        <f t="shared" si="7"/>
        <v>52.008286914309366</v>
      </c>
      <c r="D25" s="26">
        <f t="shared" si="7"/>
        <v>45.817482623635534</v>
      </c>
      <c r="E25" s="26">
        <f t="shared" si="7"/>
        <v>49.598984261075074</v>
      </c>
      <c r="F25" s="26">
        <f t="shared" si="7"/>
        <v>54.4281911267452</v>
      </c>
      <c r="G25" s="26">
        <f t="shared" si="7"/>
        <v>48.830671737504005</v>
      </c>
      <c r="H25" s="26">
        <f t="shared" si="7"/>
        <v>50.314895494402464</v>
      </c>
      <c r="I25" s="26">
        <f t="shared" si="7"/>
        <v>54.00143765781149</v>
      </c>
      <c r="J25" s="26">
        <f t="shared" si="7"/>
        <v>54.576593036958485</v>
      </c>
      <c r="K25" s="26">
        <f t="shared" si="7"/>
        <v>55.049533961977936</v>
      </c>
      <c r="L25" s="26">
        <f t="shared" si="7"/>
        <v>43.59037003629819</v>
      </c>
    </row>
    <row r="26" spans="1:12" s="10" customFormat="1" ht="12.75" customHeight="1">
      <c r="A26" s="19" t="s">
        <v>12</v>
      </c>
      <c r="B26" s="25">
        <v>566601</v>
      </c>
      <c r="C26" s="25">
        <v>1372993</v>
      </c>
      <c r="D26" s="25">
        <v>353367</v>
      </c>
      <c r="E26" s="25">
        <v>80186</v>
      </c>
      <c r="F26" s="25">
        <v>1069574</v>
      </c>
      <c r="G26" s="25">
        <v>919214</v>
      </c>
      <c r="H26" s="25">
        <v>135141</v>
      </c>
      <c r="I26" s="25">
        <v>354510</v>
      </c>
      <c r="J26" s="25">
        <v>974050</v>
      </c>
      <c r="K26" s="25">
        <v>346698</v>
      </c>
      <c r="L26" s="25">
        <f>C11+B11+D11+E11+F11+G11+H11+I11+J11+K11+B26+C26+D26+E26+F26+G26+H26+I26+J26+K26</f>
        <v>17718478</v>
      </c>
    </row>
    <row r="27" spans="1:12" s="11" customFormat="1" ht="12.75" customHeight="1">
      <c r="A27" s="20" t="s">
        <v>10</v>
      </c>
      <c r="B27" s="26">
        <f aca="true" t="shared" si="8" ref="B27:L27">B26/B28*100</f>
        <v>65.50368732160219</v>
      </c>
      <c r="C27" s="26">
        <f t="shared" si="8"/>
        <v>47.991713085690634</v>
      </c>
      <c r="D27" s="26">
        <f t="shared" si="8"/>
        <v>54.18251737636447</v>
      </c>
      <c r="E27" s="26">
        <f t="shared" si="8"/>
        <v>50.401015738924926</v>
      </c>
      <c r="F27" s="26">
        <f t="shared" si="8"/>
        <v>45.571808873254795</v>
      </c>
      <c r="G27" s="26">
        <f t="shared" si="8"/>
        <v>51.169328262495995</v>
      </c>
      <c r="H27" s="26">
        <f t="shared" si="8"/>
        <v>49.68510450559753</v>
      </c>
      <c r="I27" s="26">
        <f t="shared" si="8"/>
        <v>45.99856234218851</v>
      </c>
      <c r="J27" s="26">
        <f t="shared" si="8"/>
        <v>45.423406963041515</v>
      </c>
      <c r="K27" s="26">
        <f t="shared" si="8"/>
        <v>44.950466038022064</v>
      </c>
      <c r="L27" s="26">
        <f t="shared" si="8"/>
        <v>56.4096299637018</v>
      </c>
    </row>
    <row r="28" spans="1:12" s="10" customFormat="1" ht="12.75" customHeight="1">
      <c r="A28" s="19" t="s">
        <v>13</v>
      </c>
      <c r="B28" s="25">
        <f aca="true" t="shared" si="9" ref="B28:L28">B24+B26</f>
        <v>864991</v>
      </c>
      <c r="C28" s="25">
        <f t="shared" si="9"/>
        <v>2860896</v>
      </c>
      <c r="D28" s="25">
        <f t="shared" si="9"/>
        <v>652179</v>
      </c>
      <c r="E28" s="25">
        <f t="shared" si="9"/>
        <v>159096</v>
      </c>
      <c r="F28" s="25">
        <f t="shared" si="9"/>
        <v>2347008</v>
      </c>
      <c r="G28" s="25">
        <f t="shared" si="9"/>
        <v>1796416</v>
      </c>
      <c r="H28" s="25">
        <f t="shared" si="9"/>
        <v>271995</v>
      </c>
      <c r="I28" s="25">
        <f t="shared" si="9"/>
        <v>770698</v>
      </c>
      <c r="J28" s="25">
        <f t="shared" si="9"/>
        <v>2144379</v>
      </c>
      <c r="K28" s="25">
        <f t="shared" si="9"/>
        <v>771289</v>
      </c>
      <c r="L28" s="25">
        <f t="shared" si="9"/>
        <v>31410378</v>
      </c>
    </row>
    <row r="29" spans="1:12" s="10" customFormat="1" ht="12.75" customHeight="1">
      <c r="A29" s="19" t="s">
        <v>14</v>
      </c>
      <c r="B29" s="25">
        <v>71718</v>
      </c>
      <c r="C29" s="25">
        <v>150491</v>
      </c>
      <c r="D29" s="25">
        <v>59461</v>
      </c>
      <c r="E29" s="25">
        <v>15883</v>
      </c>
      <c r="F29" s="25">
        <v>179603</v>
      </c>
      <c r="G29" s="25">
        <v>150377</v>
      </c>
      <c r="H29" s="25">
        <v>31746</v>
      </c>
      <c r="I29" s="25">
        <v>85519</v>
      </c>
      <c r="J29" s="25">
        <v>216508</v>
      </c>
      <c r="K29" s="25">
        <v>42874</v>
      </c>
      <c r="L29" s="25">
        <f>C14+B14+D14+E14+F14+G14+H14+I14+J14+K14+B29+C29+D29+E29+F29+G29+H29+I29+J29+K29</f>
        <v>2078312</v>
      </c>
    </row>
    <row r="30" spans="1:12" s="11" customFormat="1" ht="12">
      <c r="A30" s="20" t="s">
        <v>15</v>
      </c>
      <c r="B30" s="26">
        <f aca="true" t="shared" si="10" ref="B30:L30">B29/B22*100</f>
        <v>7.65637994297055</v>
      </c>
      <c r="C30" s="26">
        <f t="shared" si="10"/>
        <v>4.997398208865218</v>
      </c>
      <c r="D30" s="26">
        <f t="shared" si="10"/>
        <v>8.355488730256871</v>
      </c>
      <c r="E30" s="26">
        <f t="shared" si="10"/>
        <v>9.077089250710085</v>
      </c>
      <c r="F30" s="26">
        <f t="shared" si="10"/>
        <v>7.108454764108919</v>
      </c>
      <c r="G30" s="26">
        <f t="shared" si="10"/>
        <v>7.724344601608903</v>
      </c>
      <c r="H30" s="26">
        <f t="shared" si="10"/>
        <v>10.451667703734431</v>
      </c>
      <c r="I30" s="26">
        <f t="shared" si="10"/>
        <v>9.988005377141542</v>
      </c>
      <c r="J30" s="26">
        <f t="shared" si="10"/>
        <v>9.17062104200667</v>
      </c>
      <c r="K30" s="26">
        <f t="shared" si="10"/>
        <v>5.266021668879573</v>
      </c>
      <c r="L30" s="26">
        <f t="shared" si="10"/>
        <v>6.206011641542264</v>
      </c>
    </row>
    <row r="31" spans="1:12" s="10" customFormat="1" ht="12">
      <c r="A31" s="19" t="s">
        <v>16</v>
      </c>
      <c r="B31" s="25">
        <v>41358</v>
      </c>
      <c r="C31" s="25">
        <v>62109</v>
      </c>
      <c r="D31" s="25">
        <v>27155</v>
      </c>
      <c r="E31" s="25">
        <v>7582</v>
      </c>
      <c r="F31" s="25">
        <v>81607</v>
      </c>
      <c r="G31" s="25">
        <v>71565</v>
      </c>
      <c r="H31" s="25">
        <v>12174</v>
      </c>
      <c r="I31" s="25">
        <v>40324</v>
      </c>
      <c r="J31" s="25">
        <v>78925</v>
      </c>
      <c r="K31" s="25">
        <v>16549</v>
      </c>
      <c r="L31" s="25">
        <f>C16+B16+D16+E16+F16+G16+H16+I16+J16+K16+B31+C31+D31+E31+F31+G31+H31+I31+J31+K31</f>
        <v>1091213</v>
      </c>
    </row>
    <row r="32" spans="1:12" s="11" customFormat="1" ht="12" customHeight="1">
      <c r="A32" s="22" t="s">
        <v>17</v>
      </c>
      <c r="B32" s="27">
        <f aca="true" t="shared" si="11" ref="B32:L32">B31/B29*100</f>
        <v>57.66753116372458</v>
      </c>
      <c r="C32" s="27">
        <f t="shared" si="11"/>
        <v>41.270906565841145</v>
      </c>
      <c r="D32" s="27">
        <f t="shared" si="11"/>
        <v>45.6685894956358</v>
      </c>
      <c r="E32" s="27">
        <f t="shared" si="11"/>
        <v>47.73657369514575</v>
      </c>
      <c r="F32" s="27">
        <f t="shared" si="11"/>
        <v>45.43743701385834</v>
      </c>
      <c r="G32" s="27">
        <f t="shared" si="11"/>
        <v>47.59038948775411</v>
      </c>
      <c r="H32" s="27">
        <f t="shared" si="11"/>
        <v>38.34813834813835</v>
      </c>
      <c r="I32" s="27">
        <f t="shared" si="11"/>
        <v>47.15209485611385</v>
      </c>
      <c r="J32" s="27">
        <f t="shared" si="11"/>
        <v>36.453618342047406</v>
      </c>
      <c r="K32" s="27">
        <f t="shared" si="11"/>
        <v>38.59915100060643</v>
      </c>
      <c r="L32" s="27">
        <f t="shared" si="11"/>
        <v>52.50477310432697</v>
      </c>
    </row>
    <row r="33" spans="1:14" ht="12">
      <c r="A33" s="23" t="s">
        <v>29</v>
      </c>
      <c r="B33" s="14" t="s">
        <v>30</v>
      </c>
      <c r="C33" s="15"/>
      <c r="D33" s="16"/>
      <c r="E33" s="16"/>
      <c r="F33" s="16"/>
      <c r="G33" s="16"/>
      <c r="H33" s="8"/>
      <c r="I33" s="8"/>
      <c r="J33" s="8"/>
      <c r="K33" s="8"/>
      <c r="L33" s="8"/>
      <c r="M33" s="9"/>
      <c r="N33" s="9"/>
    </row>
    <row r="37" spans="1:14" s="3" customFormat="1" ht="12">
      <c r="A37" s="3" t="s">
        <v>36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6"/>
      <c r="N37" s="6"/>
    </row>
    <row r="38" spans="1:14" ht="24">
      <c r="A38" s="1"/>
      <c r="B38" s="2" t="s">
        <v>0</v>
      </c>
      <c r="C38" s="1" t="s">
        <v>1</v>
      </c>
      <c r="D38" s="2" t="s">
        <v>2</v>
      </c>
      <c r="E38" s="2" t="s">
        <v>3</v>
      </c>
      <c r="F38" s="2" t="s">
        <v>32</v>
      </c>
      <c r="G38" s="2" t="s">
        <v>4</v>
      </c>
      <c r="H38" s="2" t="s">
        <v>33</v>
      </c>
      <c r="I38" s="1" t="s">
        <v>5</v>
      </c>
      <c r="J38" s="2" t="s">
        <v>6</v>
      </c>
      <c r="K38" s="2" t="s">
        <v>7</v>
      </c>
      <c r="L38" s="8"/>
      <c r="M38" s="9"/>
      <c r="N38" s="9"/>
    </row>
    <row r="39" spans="1:14" s="10" customFormat="1" ht="12.75" customHeight="1">
      <c r="A39" s="19" t="s">
        <v>8</v>
      </c>
      <c r="B39" s="25">
        <v>3466222</v>
      </c>
      <c r="C39" s="25">
        <v>87331</v>
      </c>
      <c r="D39" s="25">
        <v>6529309</v>
      </c>
      <c r="E39" s="25">
        <v>1461749</v>
      </c>
      <c r="F39" s="25">
        <v>627573</v>
      </c>
      <c r="G39" s="25">
        <v>3145208</v>
      </c>
      <c r="H39" s="25">
        <v>975416</v>
      </c>
      <c r="I39" s="25">
        <v>3083779</v>
      </c>
      <c r="J39" s="25">
        <v>2771972</v>
      </c>
      <c r="K39" s="25">
        <v>623497</v>
      </c>
      <c r="L39" s="8"/>
      <c r="M39" s="9"/>
      <c r="N39" s="9"/>
    </row>
    <row r="40" spans="1:14" s="10" customFormat="1" ht="12.75" customHeight="1">
      <c r="A40" s="19" t="s">
        <v>9</v>
      </c>
      <c r="B40" s="25">
        <v>2918084</v>
      </c>
      <c r="C40" s="25">
        <v>68957</v>
      </c>
      <c r="D40" s="25">
        <v>5681876</v>
      </c>
      <c r="E40" s="25">
        <v>1216135</v>
      </c>
      <c r="F40" s="25">
        <v>524160</v>
      </c>
      <c r="G40" s="25">
        <v>2820136</v>
      </c>
      <c r="H40" s="25">
        <v>861237</v>
      </c>
      <c r="I40" s="25">
        <v>2771476</v>
      </c>
      <c r="J40" s="25">
        <v>2440119</v>
      </c>
      <c r="K40" s="25">
        <v>544384</v>
      </c>
      <c r="L40" s="8"/>
      <c r="M40" s="9"/>
      <c r="N40" s="9"/>
    </row>
    <row r="41" spans="1:14" s="11" customFormat="1" ht="12.75" customHeight="1">
      <c r="A41" s="20" t="s">
        <v>10</v>
      </c>
      <c r="B41" s="26">
        <f aca="true" t="shared" si="12" ref="B41:K41">B40/B39*100</f>
        <v>84.18629851175142</v>
      </c>
      <c r="C41" s="26">
        <f t="shared" si="12"/>
        <v>78.96050657842004</v>
      </c>
      <c r="D41" s="26">
        <f t="shared" si="12"/>
        <v>87.02109212475624</v>
      </c>
      <c r="E41" s="26">
        <f t="shared" si="12"/>
        <v>83.19725205900602</v>
      </c>
      <c r="F41" s="26">
        <f t="shared" si="12"/>
        <v>83.52175762819624</v>
      </c>
      <c r="G41" s="26">
        <f t="shared" si="12"/>
        <v>89.66453093086372</v>
      </c>
      <c r="H41" s="26">
        <f t="shared" si="12"/>
        <v>88.29432775349184</v>
      </c>
      <c r="I41" s="26">
        <f t="shared" si="12"/>
        <v>89.87271785688922</v>
      </c>
      <c r="J41" s="26">
        <f t="shared" si="12"/>
        <v>88.02827012682668</v>
      </c>
      <c r="K41" s="26">
        <f t="shared" si="12"/>
        <v>87.31140647027974</v>
      </c>
      <c r="L41" s="12"/>
      <c r="M41" s="13"/>
      <c r="N41" s="13"/>
    </row>
    <row r="42" spans="1:14" s="10" customFormat="1" ht="12.75" customHeight="1">
      <c r="A42" s="19" t="s">
        <v>11</v>
      </c>
      <c r="B42" s="25">
        <v>666756</v>
      </c>
      <c r="C42" s="25">
        <v>18724</v>
      </c>
      <c r="D42" s="25">
        <v>1116985</v>
      </c>
      <c r="E42" s="25">
        <v>256868</v>
      </c>
      <c r="F42" s="25">
        <v>110661</v>
      </c>
      <c r="G42" s="25">
        <v>524425</v>
      </c>
      <c r="H42" s="25">
        <v>198314</v>
      </c>
      <c r="I42" s="25">
        <v>360698</v>
      </c>
      <c r="J42" s="25">
        <v>366665</v>
      </c>
      <c r="K42" s="25">
        <v>87581</v>
      </c>
      <c r="L42" s="8"/>
      <c r="M42" s="9"/>
      <c r="N42" s="9"/>
    </row>
    <row r="43" spans="1:14" s="11" customFormat="1" ht="12.75" customHeight="1">
      <c r="A43" s="20" t="s">
        <v>10</v>
      </c>
      <c r="B43" s="26">
        <f aca="true" t="shared" si="13" ref="B43:K43">B42/B46*100</f>
        <v>24.63564149450816</v>
      </c>
      <c r="C43" s="26">
        <f t="shared" si="13"/>
        <v>29.643937115083197</v>
      </c>
      <c r="D43" s="26">
        <f t="shared" si="13"/>
        <v>20.719781869891747</v>
      </c>
      <c r="E43" s="26">
        <f t="shared" si="13"/>
        <v>22.2924414088773</v>
      </c>
      <c r="F43" s="26">
        <f t="shared" si="13"/>
        <v>22.433572614503237</v>
      </c>
      <c r="G43" s="26">
        <f t="shared" si="13"/>
        <v>19.68492114583001</v>
      </c>
      <c r="H43" s="26">
        <f t="shared" si="13"/>
        <v>24.040741512992962</v>
      </c>
      <c r="I43" s="26">
        <f t="shared" si="13"/>
        <v>13.58810448470209</v>
      </c>
      <c r="J43" s="26">
        <f t="shared" si="13"/>
        <v>15.77623743632108</v>
      </c>
      <c r="K43" s="26">
        <f t="shared" si="13"/>
        <v>17.071620849828758</v>
      </c>
      <c r="L43" s="12"/>
      <c r="M43" s="13"/>
      <c r="N43" s="13"/>
    </row>
    <row r="44" spans="1:14" s="10" customFormat="1" ht="12.75" customHeight="1">
      <c r="A44" s="19" t="s">
        <v>12</v>
      </c>
      <c r="B44" s="25">
        <v>2039713</v>
      </c>
      <c r="C44" s="25">
        <v>44439</v>
      </c>
      <c r="D44" s="25">
        <v>4273926</v>
      </c>
      <c r="E44" s="25">
        <v>895397</v>
      </c>
      <c r="F44" s="25">
        <v>382622</v>
      </c>
      <c r="G44" s="25">
        <v>2139670</v>
      </c>
      <c r="H44" s="25">
        <v>626594</v>
      </c>
      <c r="I44" s="25">
        <v>2293815</v>
      </c>
      <c r="J44" s="25">
        <v>1957495</v>
      </c>
      <c r="K44" s="25">
        <v>425440</v>
      </c>
      <c r="L44" s="8"/>
      <c r="M44" s="9"/>
      <c r="N44" s="9"/>
    </row>
    <row r="45" spans="1:14" s="11" customFormat="1" ht="12.75" customHeight="1">
      <c r="A45" s="20" t="s">
        <v>10</v>
      </c>
      <c r="B45" s="26">
        <f aca="true" t="shared" si="14" ref="B45:K45">B44/B46*100</f>
        <v>75.36435850549185</v>
      </c>
      <c r="C45" s="26">
        <f t="shared" si="14"/>
        <v>70.35606288491681</v>
      </c>
      <c r="D45" s="26">
        <f t="shared" si="14"/>
        <v>79.28021813010825</v>
      </c>
      <c r="E45" s="26">
        <f t="shared" si="14"/>
        <v>77.7075585911227</v>
      </c>
      <c r="F45" s="26">
        <f t="shared" si="14"/>
        <v>77.56642738549677</v>
      </c>
      <c r="G45" s="26">
        <f t="shared" si="14"/>
        <v>80.31507885416998</v>
      </c>
      <c r="H45" s="26">
        <f t="shared" si="14"/>
        <v>75.95925848700703</v>
      </c>
      <c r="I45" s="26">
        <f t="shared" si="14"/>
        <v>86.41189551529791</v>
      </c>
      <c r="J45" s="26">
        <f t="shared" si="14"/>
        <v>84.22376256367892</v>
      </c>
      <c r="K45" s="26">
        <f t="shared" si="14"/>
        <v>82.92837915017124</v>
      </c>
      <c r="L45" s="12"/>
      <c r="M45" s="13"/>
      <c r="N45" s="13"/>
    </row>
    <row r="46" spans="1:14" s="10" customFormat="1" ht="12.75" customHeight="1">
      <c r="A46" s="19" t="s">
        <v>13</v>
      </c>
      <c r="B46" s="25">
        <f aca="true" t="shared" si="15" ref="B46:K46">B42+B44</f>
        <v>2706469</v>
      </c>
      <c r="C46" s="25">
        <f t="shared" si="15"/>
        <v>63163</v>
      </c>
      <c r="D46" s="25">
        <f t="shared" si="15"/>
        <v>5390911</v>
      </c>
      <c r="E46" s="25">
        <f t="shared" si="15"/>
        <v>1152265</v>
      </c>
      <c r="F46" s="25">
        <f t="shared" si="15"/>
        <v>493283</v>
      </c>
      <c r="G46" s="25">
        <f t="shared" si="15"/>
        <v>2664095</v>
      </c>
      <c r="H46" s="25">
        <f t="shared" si="15"/>
        <v>824908</v>
      </c>
      <c r="I46" s="25">
        <f t="shared" si="15"/>
        <v>2654513</v>
      </c>
      <c r="J46" s="25">
        <f t="shared" si="15"/>
        <v>2324160</v>
      </c>
      <c r="K46" s="25">
        <f t="shared" si="15"/>
        <v>513021</v>
      </c>
      <c r="L46" s="8"/>
      <c r="M46" s="9"/>
      <c r="N46" s="9"/>
    </row>
    <row r="47" spans="1:14" s="10" customFormat="1" ht="12.75" customHeight="1">
      <c r="A47" s="19" t="s">
        <v>14</v>
      </c>
      <c r="B47" s="25">
        <v>211615</v>
      </c>
      <c r="C47" s="25">
        <v>5794</v>
      </c>
      <c r="D47" s="25">
        <v>290965</v>
      </c>
      <c r="E47" s="25">
        <v>63870</v>
      </c>
      <c r="F47" s="25">
        <v>30877</v>
      </c>
      <c r="G47" s="25">
        <v>156041</v>
      </c>
      <c r="H47" s="25">
        <v>36329</v>
      </c>
      <c r="I47" s="25">
        <v>116963</v>
      </c>
      <c r="J47" s="25">
        <v>115959</v>
      </c>
      <c r="K47" s="25">
        <v>31363</v>
      </c>
      <c r="L47" s="8"/>
      <c r="M47" s="9"/>
      <c r="N47" s="9"/>
    </row>
    <row r="48" spans="1:14" s="11" customFormat="1" ht="12.75" customHeight="1">
      <c r="A48" s="20" t="s">
        <v>15</v>
      </c>
      <c r="B48" s="26">
        <f aca="true" t="shared" si="16" ref="B48:K48">B47/B40*100</f>
        <v>7.251847445104391</v>
      </c>
      <c r="C48" s="26">
        <f t="shared" si="16"/>
        <v>8.402337688704554</v>
      </c>
      <c r="D48" s="26">
        <f t="shared" si="16"/>
        <v>5.120931889397093</v>
      </c>
      <c r="E48" s="26">
        <f t="shared" si="16"/>
        <v>5.251884042478837</v>
      </c>
      <c r="F48" s="26">
        <f t="shared" si="16"/>
        <v>5.890758547008547</v>
      </c>
      <c r="G48" s="26">
        <f t="shared" si="16"/>
        <v>5.533101949693206</v>
      </c>
      <c r="H48" s="26">
        <f t="shared" si="16"/>
        <v>4.218234934170269</v>
      </c>
      <c r="I48" s="26">
        <f t="shared" si="16"/>
        <v>4.220242210287948</v>
      </c>
      <c r="J48" s="26">
        <f t="shared" si="16"/>
        <v>4.752186266325536</v>
      </c>
      <c r="K48" s="26">
        <f t="shared" si="16"/>
        <v>5.761190630143428</v>
      </c>
      <c r="L48" s="12"/>
      <c r="M48" s="13"/>
      <c r="N48" s="13"/>
    </row>
    <row r="49" spans="1:14" s="10" customFormat="1" ht="12.75" customHeight="1">
      <c r="A49" s="19" t="s">
        <v>16</v>
      </c>
      <c r="B49" s="25">
        <v>129335</v>
      </c>
      <c r="C49" s="25">
        <v>4125</v>
      </c>
      <c r="D49" s="25">
        <v>180850</v>
      </c>
      <c r="E49" s="25">
        <v>37014</v>
      </c>
      <c r="F49" s="25">
        <v>19796</v>
      </c>
      <c r="G49" s="25">
        <v>91533</v>
      </c>
      <c r="H49" s="25">
        <v>19512</v>
      </c>
      <c r="I49" s="25">
        <v>72549</v>
      </c>
      <c r="J49" s="25">
        <v>65405</v>
      </c>
      <c r="K49" s="25">
        <v>15636</v>
      </c>
      <c r="L49" s="8"/>
      <c r="M49" s="9"/>
      <c r="N49" s="9"/>
    </row>
    <row r="50" spans="1:14" s="11" customFormat="1" ht="12.75" customHeight="1">
      <c r="A50" s="22" t="s">
        <v>17</v>
      </c>
      <c r="B50" s="27">
        <f aca="true" t="shared" si="17" ref="B50:K50">B49/B47*100</f>
        <v>61.11806818987312</v>
      </c>
      <c r="C50" s="27">
        <f t="shared" si="17"/>
        <v>71.19433897134967</v>
      </c>
      <c r="D50" s="27">
        <f t="shared" si="17"/>
        <v>62.15524203942054</v>
      </c>
      <c r="E50" s="27">
        <f t="shared" si="17"/>
        <v>57.95209018318459</v>
      </c>
      <c r="F50" s="27">
        <f t="shared" si="17"/>
        <v>64.11244615733393</v>
      </c>
      <c r="G50" s="27">
        <f t="shared" si="17"/>
        <v>58.65958305829878</v>
      </c>
      <c r="H50" s="27">
        <f t="shared" si="17"/>
        <v>53.70915797296926</v>
      </c>
      <c r="I50" s="27">
        <f t="shared" si="17"/>
        <v>62.027307781093164</v>
      </c>
      <c r="J50" s="27">
        <f t="shared" si="17"/>
        <v>56.40355642942764</v>
      </c>
      <c r="K50" s="27">
        <f t="shared" si="17"/>
        <v>49.854924592672894</v>
      </c>
      <c r="L50" s="12"/>
      <c r="M50" s="13"/>
      <c r="N50" s="13"/>
    </row>
    <row r="51" spans="1:14" ht="12">
      <c r="A51" s="21"/>
      <c r="D51" s="5"/>
      <c r="E51" s="8"/>
      <c r="F51" s="8"/>
      <c r="G51" s="8"/>
      <c r="H51" s="8"/>
      <c r="I51" s="8"/>
      <c r="J51" s="8"/>
      <c r="K51" s="8"/>
      <c r="L51" s="8"/>
      <c r="M51" s="9"/>
      <c r="N51" s="9"/>
    </row>
    <row r="52" spans="1:12" ht="12">
      <c r="A52" s="28"/>
      <c r="B52" s="28" t="s">
        <v>18</v>
      </c>
      <c r="C52" s="28" t="s">
        <v>19</v>
      </c>
      <c r="D52" s="28" t="s">
        <v>20</v>
      </c>
      <c r="E52" s="28" t="s">
        <v>21</v>
      </c>
      <c r="F52" s="28" t="s">
        <v>22</v>
      </c>
      <c r="G52" s="28" t="s">
        <v>23</v>
      </c>
      <c r="H52" s="28" t="s">
        <v>24</v>
      </c>
      <c r="I52" s="28" t="s">
        <v>25</v>
      </c>
      <c r="J52" s="28" t="s">
        <v>26</v>
      </c>
      <c r="K52" s="28" t="s">
        <v>27</v>
      </c>
      <c r="L52" s="28" t="s">
        <v>31</v>
      </c>
    </row>
    <row r="53" spans="1:12" ht="1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 t="s">
        <v>28</v>
      </c>
    </row>
    <row r="54" spans="1:12" s="10" customFormat="1" ht="12.75" customHeight="1">
      <c r="A54" s="19" t="s">
        <v>8</v>
      </c>
      <c r="B54" s="25">
        <v>1069984</v>
      </c>
      <c r="C54" s="25">
        <v>3616088</v>
      </c>
      <c r="D54" s="25">
        <v>922859</v>
      </c>
      <c r="E54" s="25">
        <v>249295</v>
      </c>
      <c r="F54" s="25">
        <v>3629901</v>
      </c>
      <c r="G54" s="25">
        <v>2598684</v>
      </c>
      <c r="H54" s="25">
        <v>429851</v>
      </c>
      <c r="I54" s="25">
        <v>1399352</v>
      </c>
      <c r="J54" s="25">
        <v>3481048</v>
      </c>
      <c r="K54" s="25">
        <v>1079539</v>
      </c>
      <c r="L54" s="25">
        <f>C39+B39+D39+E39+F39+G39+H39+I39+J39+K39+B54+C54+D54+E54+F54+G54+H54+I54+J54+K54</f>
        <v>41248657</v>
      </c>
    </row>
    <row r="55" spans="1:12" s="10" customFormat="1" ht="12.75" customHeight="1">
      <c r="A55" s="19" t="s">
        <v>9</v>
      </c>
      <c r="B55" s="25">
        <v>936710</v>
      </c>
      <c r="C55" s="25">
        <v>3011242</v>
      </c>
      <c r="D55" s="25">
        <v>711638</v>
      </c>
      <c r="E55" s="25">
        <v>174980</v>
      </c>
      <c r="F55" s="25">
        <v>2526951</v>
      </c>
      <c r="G55" s="25">
        <v>1946795</v>
      </c>
      <c r="H55" s="25">
        <v>303742</v>
      </c>
      <c r="I55" s="25">
        <v>856014</v>
      </c>
      <c r="J55" s="25">
        <v>2360888</v>
      </c>
      <c r="K55" s="25">
        <v>814164</v>
      </c>
      <c r="L55" s="25">
        <f>C40+B40+D40+E40+F40+G40+H40+I40+J40+K40+B55+C55+D55+E55+F55+G55+H55+I55+J55+K55</f>
        <v>33489688</v>
      </c>
    </row>
    <row r="56" spans="1:12" s="11" customFormat="1" ht="12.75" customHeight="1">
      <c r="A56" s="20" t="s">
        <v>10</v>
      </c>
      <c r="B56" s="26">
        <f aca="true" t="shared" si="18" ref="B56:L56">B55/B54*100</f>
        <v>87.5442997278464</v>
      </c>
      <c r="C56" s="26">
        <f t="shared" si="18"/>
        <v>83.27347122083312</v>
      </c>
      <c r="D56" s="26">
        <f t="shared" si="18"/>
        <v>77.1123216005912</v>
      </c>
      <c r="E56" s="26">
        <f t="shared" si="18"/>
        <v>70.18993561844401</v>
      </c>
      <c r="F56" s="26">
        <f t="shared" si="18"/>
        <v>69.61487379407868</v>
      </c>
      <c r="G56" s="26">
        <f t="shared" si="18"/>
        <v>74.91464910700955</v>
      </c>
      <c r="H56" s="26">
        <f t="shared" si="18"/>
        <v>70.6621596785863</v>
      </c>
      <c r="I56" s="26">
        <f t="shared" si="18"/>
        <v>61.172171119203746</v>
      </c>
      <c r="J56" s="26">
        <f t="shared" si="18"/>
        <v>67.82118488455201</v>
      </c>
      <c r="K56" s="26">
        <f t="shared" si="18"/>
        <v>75.41774776084978</v>
      </c>
      <c r="L56" s="26">
        <f t="shared" si="18"/>
        <v>81.1897657661921</v>
      </c>
    </row>
    <row r="57" spans="1:12" s="10" customFormat="1" ht="12.75" customHeight="1">
      <c r="A57" s="19" t="s">
        <v>11</v>
      </c>
      <c r="B57" s="25">
        <v>158671</v>
      </c>
      <c r="C57" s="25">
        <v>785250</v>
      </c>
      <c r="D57" s="25">
        <v>170906</v>
      </c>
      <c r="E57" s="25">
        <v>48828</v>
      </c>
      <c r="F57" s="25">
        <v>721516</v>
      </c>
      <c r="G57" s="25">
        <v>492120</v>
      </c>
      <c r="H57" s="25">
        <v>88871</v>
      </c>
      <c r="I57" s="25">
        <v>275365</v>
      </c>
      <c r="J57" s="25">
        <v>710138</v>
      </c>
      <c r="K57" s="25">
        <v>241277</v>
      </c>
      <c r="L57" s="25">
        <f>C42+B42+D42+E42+F42+G42+H42+I42+J42+K42+B57+C57+D57+E57+F57+G57+H57+I57+J57+K57</f>
        <v>7400619</v>
      </c>
    </row>
    <row r="58" spans="1:12" s="11" customFormat="1" ht="12.75" customHeight="1">
      <c r="A58" s="20" t="s">
        <v>10</v>
      </c>
      <c r="B58" s="26">
        <f aca="true" t="shared" si="19" ref="B58:L58">B57/B61*100</f>
        <v>18.310065568246596</v>
      </c>
      <c r="C58" s="26">
        <f t="shared" si="19"/>
        <v>27.439705157266815</v>
      </c>
      <c r="D58" s="26">
        <f t="shared" si="19"/>
        <v>26.158974861327096</v>
      </c>
      <c r="E58" s="26">
        <f t="shared" si="19"/>
        <v>30.689939095291667</v>
      </c>
      <c r="F58" s="26">
        <f t="shared" si="19"/>
        <v>30.71193060747405</v>
      </c>
      <c r="G58" s="26">
        <f t="shared" si="19"/>
        <v>27.345666629807177</v>
      </c>
      <c r="H58" s="26">
        <f t="shared" si="19"/>
        <v>32.683495516964925</v>
      </c>
      <c r="I58" s="26">
        <f t="shared" si="19"/>
        <v>35.69178803071387</v>
      </c>
      <c r="J58" s="26">
        <f t="shared" si="19"/>
        <v>33.06221378808167</v>
      </c>
      <c r="K58" s="26">
        <f t="shared" si="19"/>
        <v>31.26734900694349</v>
      </c>
      <c r="L58" s="26">
        <f t="shared" si="19"/>
        <v>23.539295009371195</v>
      </c>
    </row>
    <row r="59" spans="1:12" s="10" customFormat="1" ht="12.75" customHeight="1">
      <c r="A59" s="19" t="s">
        <v>12</v>
      </c>
      <c r="B59" s="25">
        <v>707907</v>
      </c>
      <c r="C59" s="25">
        <v>2076479</v>
      </c>
      <c r="D59" s="25">
        <v>482430</v>
      </c>
      <c r="E59" s="25">
        <v>110273</v>
      </c>
      <c r="F59" s="25">
        <v>1627786</v>
      </c>
      <c r="G59" s="25">
        <v>1307507</v>
      </c>
      <c r="H59" s="25">
        <v>183043</v>
      </c>
      <c r="I59" s="25">
        <v>496143</v>
      </c>
      <c r="J59" s="25">
        <v>1437746</v>
      </c>
      <c r="K59" s="25">
        <v>530381</v>
      </c>
      <c r="L59" s="25">
        <f>C44+B44+D44+E44+F44+G44+H44+I44+J44+K44+B59+C59+D59+E59+F59+G59+H59+I59+J59+K59</f>
        <v>24038806</v>
      </c>
    </row>
    <row r="60" spans="1:12" s="11" customFormat="1" ht="12.75" customHeight="1">
      <c r="A60" s="20" t="s">
        <v>10</v>
      </c>
      <c r="B60" s="26">
        <f aca="true" t="shared" si="20" ref="B60:L60">B59/B61*100</f>
        <v>81.6899344317534</v>
      </c>
      <c r="C60" s="26">
        <f t="shared" si="20"/>
        <v>72.56029484273319</v>
      </c>
      <c r="D60" s="26">
        <f t="shared" si="20"/>
        <v>73.8410251386729</v>
      </c>
      <c r="E60" s="26">
        <f t="shared" si="20"/>
        <v>69.31006090470832</v>
      </c>
      <c r="F60" s="26">
        <f t="shared" si="20"/>
        <v>69.28806939252595</v>
      </c>
      <c r="G60" s="26">
        <f t="shared" si="20"/>
        <v>72.65433337019283</v>
      </c>
      <c r="H60" s="26">
        <f t="shared" si="20"/>
        <v>67.31650448303508</v>
      </c>
      <c r="I60" s="26">
        <f t="shared" si="20"/>
        <v>64.30821196928612</v>
      </c>
      <c r="J60" s="26">
        <f t="shared" si="20"/>
        <v>66.93778621191834</v>
      </c>
      <c r="K60" s="26">
        <f t="shared" si="20"/>
        <v>68.73265099305651</v>
      </c>
      <c r="L60" s="26">
        <f t="shared" si="20"/>
        <v>76.4607049906288</v>
      </c>
    </row>
    <row r="61" spans="1:12" s="10" customFormat="1" ht="12.75" customHeight="1">
      <c r="A61" s="19" t="s">
        <v>13</v>
      </c>
      <c r="B61" s="25">
        <f aca="true" t="shared" si="21" ref="B61:L61">B57+B59</f>
        <v>866578</v>
      </c>
      <c r="C61" s="25">
        <f t="shared" si="21"/>
        <v>2861729</v>
      </c>
      <c r="D61" s="25">
        <f t="shared" si="21"/>
        <v>653336</v>
      </c>
      <c r="E61" s="25">
        <f t="shared" si="21"/>
        <v>159101</v>
      </c>
      <c r="F61" s="25">
        <f t="shared" si="21"/>
        <v>2349302</v>
      </c>
      <c r="G61" s="25">
        <f t="shared" si="21"/>
        <v>1799627</v>
      </c>
      <c r="H61" s="25">
        <f t="shared" si="21"/>
        <v>271914</v>
      </c>
      <c r="I61" s="25">
        <f t="shared" si="21"/>
        <v>771508</v>
      </c>
      <c r="J61" s="25">
        <f t="shared" si="21"/>
        <v>2147884</v>
      </c>
      <c r="K61" s="25">
        <f t="shared" si="21"/>
        <v>771658</v>
      </c>
      <c r="L61" s="25">
        <f t="shared" si="21"/>
        <v>31439425</v>
      </c>
    </row>
    <row r="62" spans="1:12" s="10" customFormat="1" ht="12.75" customHeight="1">
      <c r="A62" s="19" t="s">
        <v>14</v>
      </c>
      <c r="B62" s="25">
        <v>70132</v>
      </c>
      <c r="C62" s="25">
        <v>149513</v>
      </c>
      <c r="D62" s="25">
        <v>58302</v>
      </c>
      <c r="E62" s="25">
        <v>15879</v>
      </c>
      <c r="F62" s="25">
        <v>177649</v>
      </c>
      <c r="G62" s="25">
        <v>147168</v>
      </c>
      <c r="H62" s="25">
        <v>31828</v>
      </c>
      <c r="I62" s="25">
        <v>84506</v>
      </c>
      <c r="J62" s="25">
        <v>213004</v>
      </c>
      <c r="K62" s="25">
        <v>42506</v>
      </c>
      <c r="L62" s="25">
        <f>C47+B47+D47+E47+F47+G47+H47+I47+J47+K47+B62+C62+D62+E62+F62+G62+H62+I62+J62+K62</f>
        <v>2050263</v>
      </c>
    </row>
    <row r="63" spans="1:12" s="11" customFormat="1" ht="12">
      <c r="A63" s="20" t="s">
        <v>15</v>
      </c>
      <c r="B63" s="26">
        <f aca="true" t="shared" si="22" ref="B63:L63">B62/B55*100</f>
        <v>7.487055758986239</v>
      </c>
      <c r="C63" s="26">
        <f t="shared" si="22"/>
        <v>4.9651605550135125</v>
      </c>
      <c r="D63" s="26">
        <f t="shared" si="22"/>
        <v>8.192648509494996</v>
      </c>
      <c r="E63" s="26">
        <f t="shared" si="22"/>
        <v>9.074751400160018</v>
      </c>
      <c r="F63" s="26">
        <f t="shared" si="22"/>
        <v>7.030171934477558</v>
      </c>
      <c r="G63" s="26">
        <f t="shared" si="22"/>
        <v>7.5595016424430925</v>
      </c>
      <c r="H63" s="26">
        <f t="shared" si="22"/>
        <v>10.47862988984072</v>
      </c>
      <c r="I63" s="26">
        <f t="shared" si="22"/>
        <v>9.872034803169107</v>
      </c>
      <c r="J63" s="26">
        <f t="shared" si="22"/>
        <v>9.02219842703254</v>
      </c>
      <c r="K63" s="26">
        <f t="shared" si="22"/>
        <v>5.220815462241022</v>
      </c>
      <c r="L63" s="26">
        <f t="shared" si="22"/>
        <v>6.122072561559845</v>
      </c>
    </row>
    <row r="64" spans="1:12" s="10" customFormat="1" ht="12">
      <c r="A64" s="19" t="s">
        <v>16</v>
      </c>
      <c r="B64" s="25">
        <v>40675</v>
      </c>
      <c r="C64" s="25">
        <v>65333</v>
      </c>
      <c r="D64" s="25">
        <v>26728</v>
      </c>
      <c r="E64" s="25">
        <v>7614</v>
      </c>
      <c r="F64" s="25">
        <v>80459</v>
      </c>
      <c r="G64" s="25">
        <v>66219</v>
      </c>
      <c r="H64" s="25">
        <v>12237</v>
      </c>
      <c r="I64" s="25">
        <v>40242</v>
      </c>
      <c r="J64" s="25">
        <v>77925</v>
      </c>
      <c r="K64" s="25">
        <v>16429</v>
      </c>
      <c r="L64" s="25">
        <f>C49+B49+D49+E49+F49+G49+H49+I49+J49+K49+B64+C64+D64+E64+F64+G64+H64+I64+J64+K64</f>
        <v>1069616</v>
      </c>
    </row>
    <row r="65" spans="1:12" s="11" customFormat="1" ht="12" customHeight="1">
      <c r="A65" s="22" t="s">
        <v>17</v>
      </c>
      <c r="B65" s="27">
        <f aca="true" t="shared" si="23" ref="B65:L65">B64/B62*100</f>
        <v>57.997775623110705</v>
      </c>
      <c r="C65" s="27">
        <f t="shared" si="23"/>
        <v>43.6972035876479</v>
      </c>
      <c r="D65" s="27">
        <f t="shared" si="23"/>
        <v>45.84405337724263</v>
      </c>
      <c r="E65" s="27">
        <f t="shared" si="23"/>
        <v>47.950122803703</v>
      </c>
      <c r="F65" s="27">
        <f t="shared" si="23"/>
        <v>45.29099516462237</v>
      </c>
      <c r="G65" s="27">
        <f t="shared" si="23"/>
        <v>44.99551532941944</v>
      </c>
      <c r="H65" s="27">
        <f t="shared" si="23"/>
        <v>38.44727912529848</v>
      </c>
      <c r="I65" s="27">
        <f t="shared" si="23"/>
        <v>47.62028731687691</v>
      </c>
      <c r="J65" s="27">
        <f t="shared" si="23"/>
        <v>36.58382002215921</v>
      </c>
      <c r="K65" s="27">
        <f t="shared" si="23"/>
        <v>38.651013974497715</v>
      </c>
      <c r="L65" s="27">
        <f t="shared" si="23"/>
        <v>52.16969725347431</v>
      </c>
    </row>
    <row r="66" spans="1:14" ht="12">
      <c r="A66" s="23" t="s">
        <v>29</v>
      </c>
      <c r="B66" s="14" t="s">
        <v>30</v>
      </c>
      <c r="C66" s="15"/>
      <c r="D66" s="16"/>
      <c r="E66" s="16"/>
      <c r="F66" s="16"/>
      <c r="G66" s="16"/>
      <c r="H66" s="8"/>
      <c r="I66" s="8"/>
      <c r="J66" s="8"/>
      <c r="K66" s="8"/>
      <c r="L66" s="8"/>
      <c r="M66" s="9"/>
      <c r="N66" s="9"/>
    </row>
  </sheetData>
  <mergeCells count="24"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</mergeCells>
  <printOptions/>
  <pageMargins left="0.75" right="0.75" top="0.7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2003-04-29T08:05:25Z</dcterms:modified>
  <cp:category/>
  <cp:version/>
  <cp:contentType/>
  <cp:contentStatus/>
</cp:coreProperties>
</file>