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REFER06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<sst xmlns="http://schemas.openxmlformats.org/spreadsheetml/2006/main" count="42" uniqueCount="33">
  <si>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Piemonte</t>
  </si>
  <si>
    <t>Lombardia</t>
  </si>
  <si>
    <t>Veneto</t>
  </si>
  <si>
    <t>Liguria</t>
  </si>
  <si>
    <t>Toscana</t>
  </si>
  <si>
    <t>Umbria</t>
  </si>
  <si>
    <t>Elettori</t>
  </si>
  <si>
    <t>Votanti</t>
  </si>
  <si>
    <t>Totale voti validi</t>
  </si>
  <si>
    <t>Voti non validi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</si>
  <si>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</si>
  <si>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</si>
  <si>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</si>
  <si>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</si>
  <si>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</si>
  <si>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</si>
  <si>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</si>
  <si>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</si>
  <si>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</si>
  <si>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</si>
  <si>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9"/>
        <rFont val="Times New Roman"/>
        <family val="1"/>
      </rPr>
      <t>: Dati provvisori forniti dal Ministero dell'Interno - Direzione centrale per i servizi elettorali</t>
    </r>
  </si>
  <si>
    <t>Referendum popolare, 25 e 26 Giugno 2006</t>
  </si>
  <si>
    <t>Referendum popolare costituzionale del 25 e 26 giugno 2006, "Approvazione legge di modifica alla parte II della costituzione"</t>
  </si>
  <si>
    <t>NO</t>
  </si>
  <si>
    <t>SI</t>
  </si>
  <si>
    <t>Friuli VG</t>
  </si>
  <si>
    <t>Trentino AA</t>
  </si>
  <si>
    <t>% Votanti</t>
  </si>
  <si>
    <t>% SI</t>
  </si>
  <si>
    <t>%NO</t>
  </si>
  <si>
    <t>Totale nazionale</t>
  </si>
  <si>
    <t>Valle d'Aosta</t>
  </si>
  <si>
    <t>Emilia Romagna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</si>
</sst>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0.0"/>
    <numFmt numFmtId="171" formatCode="#,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00000000"/>
    <numFmt numFmtId="182" formatCode="0.00000000"/>
  </numFmts>
  <fonts count="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170" fontId="5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L18" sqref="L18"/>
    </sheetView>
  </sheetViews>
  <sheetFormatPr defaultColWidth="9.33203125" defaultRowHeight="12.75"/>
  <cols>
    <col min="1" max="1" width="21.83203125" style="2" customWidth="1"/>
    <col min="2" max="11" width="12.33203125" style="2" customWidth="1"/>
    <col min="12" max="12" width="12.33203125" style="3" customWidth="1"/>
    <col min="13" max="13" width="12.16015625" style="2" customWidth="1"/>
    <col min="14" max="22" width="10.66015625" style="2" bestFit="1" customWidth="1"/>
    <col min="23" max="16384" width="9.33203125" style="2" customWidth="1"/>
  </cols>
  <sheetData>
    <row r="1" ht="18.75">
      <c r="A1" s="1" t="s">
        <v>21</v>
      </c>
    </row>
    <row r="2" ht="12">
      <c r="A2" s="4"/>
    </row>
    <row r="3" ht="12">
      <c r="A3" s="4"/>
    </row>
    <row r="4" spans="1:14" s="5" customFormat="1" ht="12">
      <c r="A4" s="5" t="s">
        <v>22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9"/>
      <c r="N4" s="9"/>
    </row>
    <row r="5" spans="1:11" s="17" customFormat="1" ht="24">
      <c r="A5" s="15"/>
      <c r="B5" s="16" t="s">
        <v>0</v>
      </c>
      <c r="C5" s="16" t="s">
        <v>31</v>
      </c>
      <c r="D5" s="16" t="s">
        <v>1</v>
      </c>
      <c r="E5" s="16" t="s">
        <v>26</v>
      </c>
      <c r="F5" s="16" t="s">
        <v>2</v>
      </c>
      <c r="G5" s="16" t="s">
        <v>25</v>
      </c>
      <c r="H5" s="16" t="s">
        <v>3</v>
      </c>
      <c r="I5" s="16" t="s">
        <v>32</v>
      </c>
      <c r="J5" s="16" t="s">
        <v>4</v>
      </c>
      <c r="K5" s="16" t="s">
        <v>5</v>
      </c>
    </row>
    <row r="6" spans="1:12" ht="12">
      <c r="A6" s="4" t="s">
        <v>6</v>
      </c>
      <c r="B6" s="2">
        <v>3516325</v>
      </c>
      <c r="C6" s="2">
        <v>100611</v>
      </c>
      <c r="D6" s="2">
        <v>7439975</v>
      </c>
      <c r="E6" s="2">
        <v>753973</v>
      </c>
      <c r="F6" s="2">
        <v>3713467</v>
      </c>
      <c r="G6" s="2">
        <v>984950</v>
      </c>
      <c r="H6" s="2">
        <v>1335980</v>
      </c>
      <c r="I6" s="2">
        <v>3348309</v>
      </c>
      <c r="J6" s="2">
        <v>2934440</v>
      </c>
      <c r="K6" s="2">
        <v>691203</v>
      </c>
      <c r="L6" s="2"/>
    </row>
    <row r="7" spans="1:12" ht="12">
      <c r="A7" s="4" t="s">
        <v>7</v>
      </c>
      <c r="B7" s="2">
        <v>2045571</v>
      </c>
      <c r="C7" s="2">
        <v>50809</v>
      </c>
      <c r="D7" s="2">
        <v>4505913</v>
      </c>
      <c r="E7" s="2">
        <v>361419</v>
      </c>
      <c r="F7" s="2">
        <v>2310833</v>
      </c>
      <c r="G7" s="2">
        <v>568290</v>
      </c>
      <c r="H7" s="2">
        <v>777142</v>
      </c>
      <c r="I7" s="2">
        <v>2152557</v>
      </c>
      <c r="J7" s="2">
        <v>1808946</v>
      </c>
      <c r="K7" s="2">
        <v>409222</v>
      </c>
      <c r="L7" s="2"/>
    </row>
    <row r="8" spans="1:12" ht="12">
      <c r="A8" s="4" t="s">
        <v>27</v>
      </c>
      <c r="B8" s="10">
        <f aca="true" t="shared" si="0" ref="B8:K8">B7/B6%</f>
        <v>58.173547666953425</v>
      </c>
      <c r="C8" s="10">
        <f t="shared" si="0"/>
        <v>50.5004422975619</v>
      </c>
      <c r="D8" s="10">
        <f t="shared" si="0"/>
        <v>60.56355028074691</v>
      </c>
      <c r="E8" s="10">
        <f t="shared" si="0"/>
        <v>47.93527089166323</v>
      </c>
      <c r="F8" s="10">
        <f t="shared" si="0"/>
        <v>62.22845120207074</v>
      </c>
      <c r="G8" s="10">
        <f t="shared" si="0"/>
        <v>57.69734504289558</v>
      </c>
      <c r="H8" s="10">
        <f t="shared" si="0"/>
        <v>58.170182188356115</v>
      </c>
      <c r="I8" s="10">
        <f t="shared" si="0"/>
        <v>64.28788382434239</v>
      </c>
      <c r="J8" s="10">
        <f t="shared" si="0"/>
        <v>61.6453565245839</v>
      </c>
      <c r="K8" s="10">
        <f t="shared" si="0"/>
        <v>59.2043147960874</v>
      </c>
      <c r="L8" s="2"/>
    </row>
    <row r="9" spans="1:12" ht="12">
      <c r="A9" s="4" t="s">
        <v>24</v>
      </c>
      <c r="B9" s="2">
        <v>879431</v>
      </c>
      <c r="C9" s="2">
        <v>17914</v>
      </c>
      <c r="D9" s="2">
        <v>2445512</v>
      </c>
      <c r="E9" s="2">
        <v>126200</v>
      </c>
      <c r="F9" s="2">
        <v>1270314</v>
      </c>
      <c r="G9" s="2">
        <v>277763</v>
      </c>
      <c r="H9" s="2">
        <v>285903</v>
      </c>
      <c r="I9" s="2">
        <v>716389</v>
      </c>
      <c r="J9" s="2">
        <v>520662</v>
      </c>
      <c r="K9" s="2">
        <v>127005</v>
      </c>
      <c r="L9" s="2"/>
    </row>
    <row r="10" spans="1:12" ht="12">
      <c r="A10" s="4" t="s">
        <v>28</v>
      </c>
      <c r="B10" s="10">
        <f aca="true" t="shared" si="1" ref="B10:K10">B9/B$13%</f>
        <v>43.37758078629329</v>
      </c>
      <c r="C10" s="10">
        <f t="shared" si="1"/>
        <v>35.70303936223219</v>
      </c>
      <c r="D10" s="10">
        <f t="shared" si="1"/>
        <v>54.56117347333767</v>
      </c>
      <c r="E10" s="10">
        <f t="shared" si="1"/>
        <v>35.272579901337394</v>
      </c>
      <c r="F10" s="10">
        <f t="shared" si="1"/>
        <v>55.27591309989456</v>
      </c>
      <c r="G10" s="10">
        <f t="shared" si="1"/>
        <v>49.20496295850147</v>
      </c>
      <c r="H10" s="10">
        <f t="shared" si="1"/>
        <v>36.982282580997335</v>
      </c>
      <c r="I10" s="10">
        <f t="shared" si="1"/>
        <v>33.48263026831384</v>
      </c>
      <c r="J10" s="10">
        <f t="shared" si="1"/>
        <v>28.96472076516503</v>
      </c>
      <c r="K10" s="10">
        <f t="shared" si="1"/>
        <v>31.29589473165443</v>
      </c>
      <c r="L10" s="2"/>
    </row>
    <row r="11" spans="1:12" ht="12">
      <c r="A11" s="4" t="s">
        <v>23</v>
      </c>
      <c r="B11" s="2">
        <v>1147955</v>
      </c>
      <c r="C11" s="2">
        <v>32261</v>
      </c>
      <c r="D11" s="2">
        <v>2036635</v>
      </c>
      <c r="E11" s="2">
        <v>231585</v>
      </c>
      <c r="F11" s="2">
        <v>1027819</v>
      </c>
      <c r="G11" s="2">
        <v>286739</v>
      </c>
      <c r="H11" s="2">
        <v>487178</v>
      </c>
      <c r="I11" s="2">
        <v>1423195</v>
      </c>
      <c r="J11" s="2">
        <v>1276911</v>
      </c>
      <c r="K11" s="2">
        <v>278815</v>
      </c>
      <c r="L11" s="2"/>
    </row>
    <row r="12" spans="1:12" ht="12">
      <c r="A12" s="4" t="s">
        <v>29</v>
      </c>
      <c r="B12" s="10">
        <f aca="true" t="shared" si="2" ref="B12:K12">B11/B$13%</f>
        <v>56.62241921370671</v>
      </c>
      <c r="C12" s="10">
        <f t="shared" si="2"/>
        <v>64.29696063776781</v>
      </c>
      <c r="D12" s="10">
        <f t="shared" si="2"/>
        <v>45.43882652666233</v>
      </c>
      <c r="E12" s="10">
        <f t="shared" si="2"/>
        <v>64.7274200986626</v>
      </c>
      <c r="F12" s="10">
        <f t="shared" si="2"/>
        <v>44.72408690010543</v>
      </c>
      <c r="G12" s="10">
        <f t="shared" si="2"/>
        <v>50.79503704149852</v>
      </c>
      <c r="H12" s="10">
        <f t="shared" si="2"/>
        <v>63.017717419002665</v>
      </c>
      <c r="I12" s="10">
        <f t="shared" si="2"/>
        <v>66.51736973168616</v>
      </c>
      <c r="J12" s="10">
        <f t="shared" si="2"/>
        <v>71.03527923483497</v>
      </c>
      <c r="K12" s="10">
        <f t="shared" si="2"/>
        <v>68.70410526834557</v>
      </c>
      <c r="L12" s="2"/>
    </row>
    <row r="13" spans="1:12" ht="12">
      <c r="A13" s="4" t="s">
        <v>8</v>
      </c>
      <c r="B13" s="2">
        <f>SUM(B11,B9)</f>
        <v>2027386</v>
      </c>
      <c r="C13" s="2">
        <f aca="true" t="shared" si="3" ref="C13:K13">SUM(C11,C9)</f>
        <v>50175</v>
      </c>
      <c r="D13" s="2">
        <f t="shared" si="3"/>
        <v>4482147</v>
      </c>
      <c r="E13" s="2">
        <f t="shared" si="3"/>
        <v>357785</v>
      </c>
      <c r="F13" s="2">
        <f t="shared" si="3"/>
        <v>2298133</v>
      </c>
      <c r="G13" s="2">
        <f t="shared" si="3"/>
        <v>564502</v>
      </c>
      <c r="H13" s="2">
        <f t="shared" si="3"/>
        <v>773081</v>
      </c>
      <c r="I13" s="2">
        <f t="shared" si="3"/>
        <v>2139584</v>
      </c>
      <c r="J13" s="2">
        <f t="shared" si="3"/>
        <v>1797573</v>
      </c>
      <c r="K13" s="2">
        <f t="shared" si="3"/>
        <v>405820</v>
      </c>
      <c r="L13" s="2"/>
    </row>
    <row r="14" spans="1:12" ht="12">
      <c r="A14" s="12" t="s">
        <v>9</v>
      </c>
      <c r="B14" s="13">
        <v>18185</v>
      </c>
      <c r="C14" s="13">
        <v>634</v>
      </c>
      <c r="D14" s="13">
        <v>23766</v>
      </c>
      <c r="E14" s="13">
        <v>3634</v>
      </c>
      <c r="F14" s="13">
        <v>12700</v>
      </c>
      <c r="G14" s="13">
        <v>3788</v>
      </c>
      <c r="H14" s="13">
        <v>4061</v>
      </c>
      <c r="I14" s="13">
        <v>12973</v>
      </c>
      <c r="J14" s="13">
        <v>11373</v>
      </c>
      <c r="K14" s="13">
        <v>3402</v>
      </c>
      <c r="L14" s="2"/>
    </row>
    <row r="17" spans="1:12" s="17" customFormat="1" ht="24">
      <c r="A17" s="15"/>
      <c r="B17" s="16" t="s">
        <v>10</v>
      </c>
      <c r="C17" s="16" t="s">
        <v>11</v>
      </c>
      <c r="D17" s="16" t="s">
        <v>12</v>
      </c>
      <c r="E17" s="16" t="s">
        <v>13</v>
      </c>
      <c r="F17" s="16" t="s">
        <v>14</v>
      </c>
      <c r="G17" s="16" t="s">
        <v>15</v>
      </c>
      <c r="H17" s="16" t="s">
        <v>16</v>
      </c>
      <c r="I17" s="16" t="s">
        <v>17</v>
      </c>
      <c r="J17" s="16" t="s">
        <v>18</v>
      </c>
      <c r="K17" s="16" t="s">
        <v>19</v>
      </c>
      <c r="L17" s="16" t="s">
        <v>30</v>
      </c>
    </row>
    <row r="18" spans="1:12" ht="12">
      <c r="A18" s="4" t="s">
        <v>6</v>
      </c>
      <c r="B18" s="3">
        <v>1217819</v>
      </c>
      <c r="C18" s="2">
        <v>4395508</v>
      </c>
      <c r="D18" s="2">
        <v>1070332</v>
      </c>
      <c r="E18" s="2">
        <v>264519</v>
      </c>
      <c r="F18" s="2">
        <v>4564302</v>
      </c>
      <c r="G18" s="2">
        <v>3272677</v>
      </c>
      <c r="H18" s="2">
        <v>482974</v>
      </c>
      <c r="I18" s="2">
        <v>1592426</v>
      </c>
      <c r="J18" s="2">
        <v>4039757</v>
      </c>
      <c r="K18" s="2">
        <v>1380487</v>
      </c>
      <c r="L18" s="2">
        <f>SUM(B6:K6,B18:K18)</f>
        <v>47100034</v>
      </c>
    </row>
    <row r="19" spans="1:12" ht="12">
      <c r="A19" s="4" t="s">
        <v>7</v>
      </c>
      <c r="B19" s="3">
        <v>708929</v>
      </c>
      <c r="C19" s="2">
        <v>2356025</v>
      </c>
      <c r="D19" s="2">
        <v>565600</v>
      </c>
      <c r="E19" s="2">
        <v>130581</v>
      </c>
      <c r="F19" s="2">
        <v>1836103</v>
      </c>
      <c r="G19" s="2">
        <v>1411241</v>
      </c>
      <c r="H19" s="2">
        <v>214313</v>
      </c>
      <c r="I19" s="2">
        <v>673989</v>
      </c>
      <c r="J19" s="2">
        <v>1760964</v>
      </c>
      <c r="K19" s="2">
        <v>642860</v>
      </c>
      <c r="L19" s="2">
        <f>SUM(B7:B7:K7,B19:K19)</f>
        <v>25291307</v>
      </c>
    </row>
    <row r="20" spans="1:12" ht="12">
      <c r="A20" s="4" t="s">
        <v>27</v>
      </c>
      <c r="B20" s="10">
        <f aca="true" t="shared" si="4" ref="B20:L20">B19/B18%</f>
        <v>58.21300209637064</v>
      </c>
      <c r="C20" s="10">
        <f t="shared" si="4"/>
        <v>53.60074421432062</v>
      </c>
      <c r="D20" s="10">
        <f t="shared" si="4"/>
        <v>52.843416808990106</v>
      </c>
      <c r="E20" s="10">
        <f t="shared" si="4"/>
        <v>49.365452009118435</v>
      </c>
      <c r="F20" s="10">
        <f t="shared" si="4"/>
        <v>40.227465229075555</v>
      </c>
      <c r="G20" s="10">
        <f t="shared" si="4"/>
        <v>43.12191517830816</v>
      </c>
      <c r="H20" s="10">
        <f t="shared" si="4"/>
        <v>44.373610173632535</v>
      </c>
      <c r="I20" s="10">
        <f t="shared" si="4"/>
        <v>42.324666891899525</v>
      </c>
      <c r="J20" s="10">
        <f t="shared" si="4"/>
        <v>43.59083974605403</v>
      </c>
      <c r="K20" s="10">
        <f t="shared" si="4"/>
        <v>46.567624323879905</v>
      </c>
      <c r="L20" s="10">
        <f t="shared" si="4"/>
        <v>53.69700370067673</v>
      </c>
    </row>
    <row r="21" spans="1:12" ht="12">
      <c r="A21" s="4" t="s">
        <v>24</v>
      </c>
      <c r="B21" s="3">
        <v>237830</v>
      </c>
      <c r="C21" s="2">
        <v>809359</v>
      </c>
      <c r="D21" s="2">
        <v>185469</v>
      </c>
      <c r="E21" s="2">
        <v>36379</v>
      </c>
      <c r="F21" s="2">
        <v>449509</v>
      </c>
      <c r="G21" s="2">
        <v>370090</v>
      </c>
      <c r="H21" s="2">
        <v>48694</v>
      </c>
      <c r="I21" s="2">
        <v>116566</v>
      </c>
      <c r="J21" s="2">
        <v>520072</v>
      </c>
      <c r="K21" s="2">
        <v>177058</v>
      </c>
      <c r="L21" s="2">
        <f>SUM(B9:K9,B21:K21)</f>
        <v>9618119</v>
      </c>
    </row>
    <row r="22" spans="1:12" ht="12">
      <c r="A22" s="4" t="s">
        <v>28</v>
      </c>
      <c r="B22" s="10">
        <f aca="true" t="shared" si="5" ref="B22:L22">B21/B$25%</f>
        <v>33.85962414578588</v>
      </c>
      <c r="C22" s="10">
        <f t="shared" si="5"/>
        <v>34.55118115614433</v>
      </c>
      <c r="D22" s="10">
        <f t="shared" si="5"/>
        <v>33.33135648048307</v>
      </c>
      <c r="E22" s="10">
        <f t="shared" si="5"/>
        <v>28.268268423833646</v>
      </c>
      <c r="F22" s="10">
        <f t="shared" si="5"/>
        <v>24.675316120426306</v>
      </c>
      <c r="G22" s="10">
        <f t="shared" si="5"/>
        <v>26.46908840456674</v>
      </c>
      <c r="H22" s="10">
        <f t="shared" si="5"/>
        <v>23.07870951841548</v>
      </c>
      <c r="I22" s="10">
        <f t="shared" si="5"/>
        <v>17.53217551126613</v>
      </c>
      <c r="J22" s="10">
        <f t="shared" si="5"/>
        <v>30.05199430940254</v>
      </c>
      <c r="K22" s="10">
        <f t="shared" si="5"/>
        <v>27.665788005731347</v>
      </c>
      <c r="L22" s="10">
        <f t="shared" si="5"/>
        <v>38.33061286854898</v>
      </c>
    </row>
    <row r="23" spans="1:12" ht="12">
      <c r="A23" s="4" t="s">
        <v>23</v>
      </c>
      <c r="B23" s="3">
        <v>464570</v>
      </c>
      <c r="C23" s="2">
        <v>1533134</v>
      </c>
      <c r="D23" s="2">
        <v>370971</v>
      </c>
      <c r="E23" s="2">
        <v>92313</v>
      </c>
      <c r="F23" s="2">
        <v>1372186</v>
      </c>
      <c r="G23" s="2">
        <v>1028107</v>
      </c>
      <c r="H23" s="2">
        <v>162297</v>
      </c>
      <c r="I23" s="2">
        <v>548303</v>
      </c>
      <c r="J23" s="2">
        <v>1210502</v>
      </c>
      <c r="K23" s="2">
        <v>462931</v>
      </c>
      <c r="L23" s="2">
        <f>SUM(B11:K11,B23:K23)</f>
        <v>15474407</v>
      </c>
    </row>
    <row r="24" spans="1:12" ht="12">
      <c r="A24" s="4" t="s">
        <v>29</v>
      </c>
      <c r="B24" s="10">
        <f aca="true" t="shared" si="6" ref="B24:L24">B23/B$25%</f>
        <v>66.14037585421413</v>
      </c>
      <c r="C24" s="10">
        <f t="shared" si="6"/>
        <v>65.44881884385568</v>
      </c>
      <c r="D24" s="10">
        <f t="shared" si="6"/>
        <v>66.66864351951693</v>
      </c>
      <c r="E24" s="10">
        <f t="shared" si="6"/>
        <v>71.73173157616635</v>
      </c>
      <c r="F24" s="10">
        <f t="shared" si="6"/>
        <v>75.3246838795737</v>
      </c>
      <c r="G24" s="10">
        <f t="shared" si="6"/>
        <v>73.53091159543327</v>
      </c>
      <c r="H24" s="10">
        <f t="shared" si="6"/>
        <v>76.92129048158453</v>
      </c>
      <c r="I24" s="10">
        <f t="shared" si="6"/>
        <v>82.46782448873388</v>
      </c>
      <c r="J24" s="10">
        <f t="shared" si="6"/>
        <v>69.94800569059745</v>
      </c>
      <c r="K24" s="10">
        <f t="shared" si="6"/>
        <v>72.33421199426864</v>
      </c>
      <c r="L24" s="10">
        <f t="shared" si="6"/>
        <v>61.66938713145101</v>
      </c>
    </row>
    <row r="25" spans="1:12" ht="12">
      <c r="A25" s="4" t="s">
        <v>8</v>
      </c>
      <c r="B25" s="2">
        <f aca="true" t="shared" si="7" ref="B25:K25">SUM(B23,B21)</f>
        <v>702400</v>
      </c>
      <c r="C25" s="2">
        <f t="shared" si="7"/>
        <v>2342493</v>
      </c>
      <c r="D25" s="2">
        <f t="shared" si="7"/>
        <v>556440</v>
      </c>
      <c r="E25" s="2">
        <f t="shared" si="7"/>
        <v>128692</v>
      </c>
      <c r="F25" s="2">
        <f t="shared" si="7"/>
        <v>1821695</v>
      </c>
      <c r="G25" s="2">
        <f t="shared" si="7"/>
        <v>1398197</v>
      </c>
      <c r="H25" s="2">
        <f t="shared" si="7"/>
        <v>210991</v>
      </c>
      <c r="I25" s="2">
        <f t="shared" si="7"/>
        <v>664869</v>
      </c>
      <c r="J25" s="2">
        <f t="shared" si="7"/>
        <v>1730574</v>
      </c>
      <c r="K25" s="2">
        <f t="shared" si="7"/>
        <v>639989</v>
      </c>
      <c r="L25" s="2">
        <f>SUM(L21,L23)</f>
        <v>25092526</v>
      </c>
    </row>
    <row r="26" spans="1:12" ht="12">
      <c r="A26" s="12" t="s">
        <v>9</v>
      </c>
      <c r="B26" s="14">
        <v>6529</v>
      </c>
      <c r="C26" s="13">
        <v>13532</v>
      </c>
      <c r="D26" s="13">
        <v>9160</v>
      </c>
      <c r="E26" s="13">
        <v>1889</v>
      </c>
      <c r="F26" s="13">
        <v>14408</v>
      </c>
      <c r="G26" s="13">
        <v>13044</v>
      </c>
      <c r="H26" s="13">
        <v>3322</v>
      </c>
      <c r="I26" s="13">
        <v>9120</v>
      </c>
      <c r="J26" s="13">
        <v>30390</v>
      </c>
      <c r="K26" s="13">
        <v>2871</v>
      </c>
      <c r="L26" s="13">
        <f>SUM(B14:K14,B26:K26)</f>
        <v>198781</v>
      </c>
    </row>
    <row r="27" ht="12">
      <c r="A27" s="11" t="s">
        <v>20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Carlo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enrico</cp:lastModifiedBy>
  <dcterms:created xsi:type="dcterms:W3CDTF">2001-07-09T11:57:48Z</dcterms:created>
  <dcterms:modified xsi:type="dcterms:W3CDTF">2007-05-23T16:11:30Z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-606456702</vt:i4>
  </property>
  <property fmtid="{D5CDD505-2E9C-101B-9397-08002B2CF9AE}" pid="3" name="_EmailSubject">
    <vt:lpwstr>referendum 2005</vt:lpwstr>
  </property>
  <property fmtid="{D5CDD505-2E9C-101B-9397-08002B2CF9AE}" pid="4" name="_AuthorEmail">
    <vt:lpwstr>labdati@cattaneo.org</vt:lpwstr>
  </property>
  <property fmtid="{D5CDD505-2E9C-101B-9397-08002B2CF9AE}" pid="5" name="_AuthorEmailDisplayName">
    <vt:lpwstr>Laboratorio dati - Istituto Cattaneo</vt:lpwstr>
  </property>
  <property fmtid="{D5CDD505-2E9C-101B-9397-08002B2CF9AE}" pid="6" name="_ReviewingToolsShownOnce">
    <vt:lpwstr/>
  </property>
</Properties>
</file>