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7770" windowHeight="8325" activeTab="1"/>
  </bookViews>
  <sheets>
    <sheet name="partecipazione 1994" sheetId="1" r:id="rId1"/>
    <sheet name="voti di lista 1994" sheetId="2" r:id="rId2"/>
  </sheets>
  <definedNames/>
  <calcPr fullCalcOnLoad="1"/>
</workbook>
</file>

<file path=xl/sharedStrings.xml><?xml version="1.0" encoding="utf-8"?>
<sst xmlns="http://schemas.openxmlformats.org/spreadsheetml/2006/main" count="130" uniqueCount="58">
  <si>
    <t>Elettori</t>
  </si>
  <si>
    <t>% votanti (su elettori)</t>
  </si>
  <si>
    <t xml:space="preserve"> </t>
  </si>
  <si>
    <t>Votanti</t>
  </si>
  <si>
    <t>% voti validi (su votanti)</t>
  </si>
  <si>
    <t>% schede bianche (su votanti)</t>
  </si>
  <si>
    <t>Totale</t>
  </si>
  <si>
    <t>Forza Italia</t>
  </si>
  <si>
    <t>Lega Nord</t>
  </si>
  <si>
    <t>Voti validi</t>
  </si>
  <si>
    <t>Regione</t>
  </si>
  <si>
    <t>Piemonte</t>
  </si>
  <si>
    <t>Lombardia</t>
  </si>
  <si>
    <t>Trentino-Alto Adige</t>
  </si>
  <si>
    <t xml:space="preserve">Veneto </t>
  </si>
  <si>
    <t>Friuli-Venezia Giulia</t>
  </si>
  <si>
    <t>Liguria</t>
  </si>
  <si>
    <t>Circ. nord-occidentale</t>
  </si>
  <si>
    <t>Emilia-Romagna</t>
  </si>
  <si>
    <t>Circ. nord-orientale</t>
  </si>
  <si>
    <t>Toscana</t>
  </si>
  <si>
    <t>Umbria</t>
  </si>
  <si>
    <t>Marche</t>
  </si>
  <si>
    <t>Lazio</t>
  </si>
  <si>
    <t>Abruzzo</t>
  </si>
  <si>
    <t>Molise</t>
  </si>
  <si>
    <t>Campania</t>
  </si>
  <si>
    <t>Basilicata</t>
  </si>
  <si>
    <t>Calabria</t>
  </si>
  <si>
    <t>Puglia</t>
  </si>
  <si>
    <t>Circ. centrale</t>
  </si>
  <si>
    <t>Circ. meridionale</t>
  </si>
  <si>
    <t>Sicilia</t>
  </si>
  <si>
    <t>Sardegna</t>
  </si>
  <si>
    <t>Circ. insulare</t>
  </si>
  <si>
    <t>Voti non validi</t>
  </si>
  <si>
    <r>
      <t>Nota:</t>
    </r>
    <r>
      <rPr>
        <sz val="9"/>
        <rFont val="Times New Roman"/>
        <family val="1"/>
      </rPr>
      <t xml:space="preserve"> il valore complessivo della circoscrizione non corrisponde al valore ottenuto dalla somma dei dati relativi alle corrispondenti regioni, poiché nel totale per circoscrizione si ricomprendono anche i voti espressi dagli italiani all'estero.</t>
    </r>
  </si>
  <si>
    <r>
      <t xml:space="preserve">Fonte: </t>
    </r>
    <r>
      <rPr>
        <sz val="9"/>
        <rFont val="Times New Roman"/>
        <family val="1"/>
      </rPr>
      <t>nostra elaborazione su dati ministero dell'Interno, Direzione centrale dei servizi elettorali.</t>
    </r>
  </si>
  <si>
    <t>Valle d'Aosta</t>
  </si>
  <si>
    <t>Pds</t>
  </si>
  <si>
    <t>Alleanza Nazionale</t>
  </si>
  <si>
    <t>Patto Segni</t>
  </si>
  <si>
    <t>Elezioni europee del 12 giugno 1994</t>
  </si>
  <si>
    <t>Uv-Svp</t>
  </si>
  <si>
    <t>Rif. Com.</t>
  </si>
  <si>
    <t>di cui Schede bianche</t>
  </si>
  <si>
    <t>Partecipazione elettorale alle elezioni europee del 12 giugno 1994</t>
  </si>
  <si>
    <r>
      <t>Altre liste</t>
    </r>
    <r>
      <rPr>
        <b/>
        <vertAlign val="superscript"/>
        <sz val="10"/>
        <rFont val="Times New Roman"/>
        <family val="1"/>
      </rPr>
      <t>a</t>
    </r>
  </si>
  <si>
    <t>Fed. dei Verdi</t>
  </si>
  <si>
    <t>P. popolare Italiano</t>
  </si>
  <si>
    <t>Psi-Ad</t>
  </si>
  <si>
    <t>La Rete-Mov. Dem.</t>
  </si>
  <si>
    <t>Pannella-Riformatori</t>
  </si>
  <si>
    <r>
      <t>100,7</t>
    </r>
    <r>
      <rPr>
        <vertAlign val="superscript"/>
        <sz val="9"/>
        <rFont val="Times New Roman"/>
        <family val="1"/>
      </rPr>
      <t>b</t>
    </r>
  </si>
  <si>
    <r>
      <t xml:space="preserve">a </t>
    </r>
    <r>
      <rPr>
        <sz val="9"/>
        <rFont val="Times New Roman"/>
        <family val="1"/>
      </rPr>
      <t>Sotto la voce "Altre liste" sono ricomprese: Lega alpina lumbarda, Lega d'az. merid., Liberali, Pri, Psdi, Solidarietà</t>
    </r>
  </si>
  <si>
    <r>
      <t xml:space="preserve">b </t>
    </r>
    <r>
      <rPr>
        <sz val="9"/>
        <rFont val="Times New Roman"/>
        <family val="1"/>
      </rPr>
      <t>In Trentino Alto Adige i voti validi risultano superiori ai votanti. Questo è il dato che si trova sui registri ufficiali.</t>
    </r>
  </si>
  <si>
    <t>Voti di lista alle elezioni europee del 12 giugno 1994 (valori assoluti)</t>
  </si>
  <si>
    <t>Voti di lista alle elezioni europee del 12 giugno 1994 (valori percentuali)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</si>
</sst>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5">
    <font>
      <sz val="10"/>
      <name val="Arial"/>
      <family val="0"/>
    </font>
    <font>
      <b/>
      <sz val="14"/>
      <name val="Times New Roman"/>
      <family val="1"/>
    </font>
    <font>
      <sz val="10"/>
      <name val="Geneva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19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textRotation="90" wrapText="1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6" fillId="0" borderId="0" xfId="0" applyFont="1" applyFill="1" applyAlignment="1">
      <alignment horizontal="justify" wrapText="1"/>
    </xf>
    <xf numFmtId="3" fontId="3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65" fontId="6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164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14" fillId="0" borderId="0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85" zoomScaleNormal="85" workbookViewId="0" topLeftCell="A4">
      <selection activeCell="D34" sqref="D34"/>
    </sheetView>
  </sheetViews>
  <sheetFormatPr defaultColWidth="9.140625" defaultRowHeight="12.75"/>
  <cols>
    <col min="1" max="1" width="19.8515625" style="2" customWidth="1"/>
    <col min="2" max="3" width="10.421875" style="2" customWidth="1"/>
    <col min="4" max="4" width="11.140625" style="2" customWidth="1"/>
    <col min="5" max="5" width="1.28515625" style="2" customWidth="1"/>
    <col min="6" max="6" width="10.140625" style="2" customWidth="1"/>
    <col min="7" max="7" width="10.57421875" style="2" customWidth="1"/>
    <col min="8" max="8" width="10.57421875" style="16" customWidth="1"/>
    <col min="9" max="9" width="10.57421875" style="2" customWidth="1"/>
    <col min="10" max="10" width="11.421875" style="2" customWidth="1"/>
    <col min="11" max="11" width="1.8515625" style="2" customWidth="1"/>
    <col min="12" max="12" width="4.28125" style="2" customWidth="1"/>
    <col min="13" max="16" width="9.28125" style="2" bestFit="1" customWidth="1"/>
    <col min="17" max="16384" width="9.140625" style="2" customWidth="1"/>
  </cols>
  <sheetData>
    <row r="1" spans="1:8" ht="18.75">
      <c r="A1" s="1" t="s">
        <v>42</v>
      </c>
      <c r="H1" s="2"/>
    </row>
    <row r="2" spans="1:8" ht="15" customHeight="1">
      <c r="A2" s="1"/>
      <c r="H2" s="2"/>
    </row>
    <row r="3" spans="1:8" ht="12">
      <c r="A3" s="3" t="s">
        <v>46</v>
      </c>
      <c r="B3" s="16"/>
      <c r="H3" s="2"/>
    </row>
    <row r="5" spans="1:11" ht="36">
      <c r="A5" s="4" t="s">
        <v>10</v>
      </c>
      <c r="B5" s="5" t="s">
        <v>0</v>
      </c>
      <c r="C5" s="5" t="s">
        <v>3</v>
      </c>
      <c r="D5" s="5" t="s">
        <v>1</v>
      </c>
      <c r="E5" s="5"/>
      <c r="F5" s="5" t="s">
        <v>9</v>
      </c>
      <c r="G5" s="5" t="s">
        <v>4</v>
      </c>
      <c r="H5" s="5" t="s">
        <v>35</v>
      </c>
      <c r="I5" s="5" t="s">
        <v>45</v>
      </c>
      <c r="J5" s="5" t="s">
        <v>5</v>
      </c>
      <c r="K5" s="35" t="s">
        <v>2</v>
      </c>
    </row>
    <row r="6" spans="1:11" ht="3.75" customHeight="1">
      <c r="A6" s="6"/>
      <c r="B6" s="16"/>
      <c r="C6" s="16"/>
      <c r="D6" s="12"/>
      <c r="E6" s="7"/>
      <c r="F6" s="24"/>
      <c r="G6" s="12"/>
      <c r="H6" s="24"/>
      <c r="I6" s="12"/>
      <c r="J6" s="8"/>
      <c r="K6" s="9"/>
    </row>
    <row r="7" spans="1:11" ht="12">
      <c r="A7" s="6" t="s">
        <v>11</v>
      </c>
      <c r="B7" s="16">
        <v>3651501</v>
      </c>
      <c r="C7" s="16">
        <v>2828986</v>
      </c>
      <c r="D7" s="12">
        <f>C7/B7%</f>
        <v>77.47460564847168</v>
      </c>
      <c r="E7" s="7"/>
      <c r="F7" s="24">
        <v>2592156</v>
      </c>
      <c r="G7" s="12">
        <f>F7/C7%</f>
        <v>91.6284492040611</v>
      </c>
      <c r="H7" s="24">
        <v>236830</v>
      </c>
      <c r="I7" s="24">
        <v>55026</v>
      </c>
      <c r="J7" s="8">
        <f>I7/C7%</f>
        <v>1.9450785546482026</v>
      </c>
      <c r="K7" s="9"/>
    </row>
    <row r="8" spans="1:11" ht="12">
      <c r="A8" s="6" t="s">
        <v>38</v>
      </c>
      <c r="B8" s="16">
        <v>98801</v>
      </c>
      <c r="C8" s="16">
        <v>68495</v>
      </c>
      <c r="D8" s="12">
        <f aca="true" t="shared" si="0" ref="D8:D35">C8/B8%</f>
        <v>69.3262213945203</v>
      </c>
      <c r="E8" s="7"/>
      <c r="F8" s="24">
        <v>60831</v>
      </c>
      <c r="G8" s="12">
        <f aca="true" t="shared" si="1" ref="G8:G35">F8/C8%</f>
        <v>88.8108621067231</v>
      </c>
      <c r="H8" s="24">
        <v>7664</v>
      </c>
      <c r="I8" s="24">
        <v>3646</v>
      </c>
      <c r="J8" s="8">
        <f aca="true" t="shared" si="2" ref="J8:J35">I8/C8%</f>
        <v>5.323016278560479</v>
      </c>
      <c r="K8" s="9"/>
    </row>
    <row r="9" spans="1:11" ht="12">
      <c r="A9" s="6" t="s">
        <v>12</v>
      </c>
      <c r="B9" s="16">
        <v>7440196</v>
      </c>
      <c r="C9" s="16">
        <v>5997652</v>
      </c>
      <c r="D9" s="12">
        <f t="shared" si="0"/>
        <v>80.61147851481331</v>
      </c>
      <c r="E9" s="7"/>
      <c r="F9" s="24">
        <v>5706479</v>
      </c>
      <c r="G9" s="12">
        <f t="shared" si="1"/>
        <v>95.14521682818544</v>
      </c>
      <c r="H9" s="24">
        <v>291173</v>
      </c>
      <c r="I9" s="24">
        <v>72083</v>
      </c>
      <c r="J9" s="8">
        <f t="shared" si="2"/>
        <v>1.2018536587317838</v>
      </c>
      <c r="K9" s="9"/>
    </row>
    <row r="10" spans="1:11" ht="12">
      <c r="A10" s="6" t="s">
        <v>16</v>
      </c>
      <c r="B10" s="16">
        <v>1470919</v>
      </c>
      <c r="C10" s="16">
        <v>1081372</v>
      </c>
      <c r="D10" s="12">
        <f t="shared" si="0"/>
        <v>73.51676061020355</v>
      </c>
      <c r="E10" s="7"/>
      <c r="F10" s="24">
        <v>1023559</v>
      </c>
      <c r="G10" s="12">
        <f t="shared" si="1"/>
        <v>94.65373617959408</v>
      </c>
      <c r="H10" s="24">
        <v>57813</v>
      </c>
      <c r="I10" s="24">
        <v>17708</v>
      </c>
      <c r="J10" s="8">
        <f t="shared" si="2"/>
        <v>1.6375493354738242</v>
      </c>
      <c r="K10" s="9"/>
    </row>
    <row r="11" spans="1:11" ht="12">
      <c r="A11" s="6" t="s">
        <v>17</v>
      </c>
      <c r="B11" s="16">
        <v>12746127</v>
      </c>
      <c r="C11" s="16">
        <v>9990019</v>
      </c>
      <c r="D11" s="12">
        <f t="shared" si="0"/>
        <v>78.37689833154808</v>
      </c>
      <c r="E11" s="16">
        <f>SUM(E7:E10)</f>
        <v>0</v>
      </c>
      <c r="F11" s="16">
        <v>9395343</v>
      </c>
      <c r="G11" s="12">
        <f t="shared" si="1"/>
        <v>94.04729860874139</v>
      </c>
      <c r="H11" s="16">
        <v>594676</v>
      </c>
      <c r="I11" s="16">
        <v>148654</v>
      </c>
      <c r="J11" s="8">
        <f t="shared" si="2"/>
        <v>1.488025197950074</v>
      </c>
      <c r="K11" s="9"/>
    </row>
    <row r="12" spans="1:11" ht="3.75" customHeight="1">
      <c r="A12" s="6"/>
      <c r="B12" s="16"/>
      <c r="C12" s="16"/>
      <c r="D12" s="12"/>
      <c r="E12" s="7"/>
      <c r="F12" s="24"/>
      <c r="G12" s="12"/>
      <c r="H12" s="24"/>
      <c r="I12" s="24"/>
      <c r="J12" s="8"/>
      <c r="K12" s="9"/>
    </row>
    <row r="13" spans="1:11" ht="13.5">
      <c r="A13" s="6" t="s">
        <v>13</v>
      </c>
      <c r="B13" s="16">
        <v>738026</v>
      </c>
      <c r="C13" s="16">
        <v>581098</v>
      </c>
      <c r="D13" s="12">
        <f t="shared" si="0"/>
        <v>78.73679247072596</v>
      </c>
      <c r="E13" s="7"/>
      <c r="F13" s="24">
        <v>584963</v>
      </c>
      <c r="G13" s="12" t="s">
        <v>53</v>
      </c>
      <c r="H13" s="24">
        <v>14946</v>
      </c>
      <c r="I13" s="24">
        <v>14028</v>
      </c>
      <c r="J13" s="8">
        <f t="shared" si="2"/>
        <v>2.4140506420603756</v>
      </c>
      <c r="K13" s="9"/>
    </row>
    <row r="14" spans="1:11" ht="12">
      <c r="A14" s="6" t="s">
        <v>14</v>
      </c>
      <c r="B14" s="16">
        <v>3689771</v>
      </c>
      <c r="C14" s="16">
        <v>3003070</v>
      </c>
      <c r="D14" s="12">
        <f t="shared" si="0"/>
        <v>81.38906181440528</v>
      </c>
      <c r="E14" s="7"/>
      <c r="F14" s="24">
        <v>2794601</v>
      </c>
      <c r="G14" s="12">
        <f t="shared" si="1"/>
        <v>93.05813717295968</v>
      </c>
      <c r="H14" s="24">
        <v>208469</v>
      </c>
      <c r="I14" s="24">
        <v>51890</v>
      </c>
      <c r="J14" s="8">
        <f t="shared" si="2"/>
        <v>1.7278984505855675</v>
      </c>
      <c r="K14" s="9"/>
    </row>
    <row r="15" spans="1:11" ht="12">
      <c r="A15" s="6" t="s">
        <v>15</v>
      </c>
      <c r="B15" s="16">
        <v>1043855</v>
      </c>
      <c r="C15" s="16">
        <v>790883</v>
      </c>
      <c r="D15" s="12">
        <f t="shared" si="0"/>
        <v>75.76559962830088</v>
      </c>
      <c r="E15" s="7"/>
      <c r="F15" s="24">
        <v>749154</v>
      </c>
      <c r="G15" s="12">
        <f t="shared" si="1"/>
        <v>94.72374548447748</v>
      </c>
      <c r="H15" s="24">
        <v>41729</v>
      </c>
      <c r="I15" s="24">
        <v>12202</v>
      </c>
      <c r="J15" s="8">
        <f t="shared" si="2"/>
        <v>1.542832504934358</v>
      </c>
      <c r="K15" s="9"/>
    </row>
    <row r="16" spans="1:11" ht="12">
      <c r="A16" s="6" t="s">
        <v>18</v>
      </c>
      <c r="B16" s="16">
        <v>3377743</v>
      </c>
      <c r="C16" s="16">
        <v>2822833</v>
      </c>
      <c r="D16" s="12">
        <f t="shared" si="0"/>
        <v>83.5715742731167</v>
      </c>
      <c r="E16" s="7"/>
      <c r="F16" s="24">
        <v>2714494</v>
      </c>
      <c r="G16" s="12">
        <f t="shared" si="1"/>
        <v>96.16204713491729</v>
      </c>
      <c r="H16" s="24">
        <v>108339</v>
      </c>
      <c r="I16" s="24">
        <v>39059</v>
      </c>
      <c r="J16" s="8">
        <f t="shared" si="2"/>
        <v>1.3836808624527204</v>
      </c>
      <c r="K16" s="9"/>
    </row>
    <row r="17" spans="1:11" ht="12">
      <c r="A17" s="6" t="s">
        <v>19</v>
      </c>
      <c r="B17" s="16">
        <v>8982661</v>
      </c>
      <c r="C17" s="16">
        <v>7216901</v>
      </c>
      <c r="D17" s="12">
        <f t="shared" si="0"/>
        <v>80.3425733198659</v>
      </c>
      <c r="E17" s="16">
        <f>SUM(E13:E16)</f>
        <v>0</v>
      </c>
      <c r="F17" s="16">
        <v>6824401</v>
      </c>
      <c r="G17" s="12">
        <f t="shared" si="1"/>
        <v>94.56137752201396</v>
      </c>
      <c r="H17" s="16">
        <v>392500</v>
      </c>
      <c r="I17" s="16">
        <v>117542</v>
      </c>
      <c r="J17" s="8">
        <f t="shared" si="2"/>
        <v>1.6287046198915573</v>
      </c>
      <c r="K17" s="9"/>
    </row>
    <row r="18" spans="1:11" ht="3.75" customHeight="1">
      <c r="A18" s="6"/>
      <c r="B18" s="16"/>
      <c r="C18" s="16"/>
      <c r="D18" s="12"/>
      <c r="E18" s="7"/>
      <c r="F18" s="24"/>
      <c r="G18" s="12"/>
      <c r="H18" s="24"/>
      <c r="I18" s="24"/>
      <c r="J18" s="8"/>
      <c r="K18" s="9"/>
    </row>
    <row r="19" spans="1:11" ht="12">
      <c r="A19" s="6" t="s">
        <v>20</v>
      </c>
      <c r="B19" s="16">
        <v>3009721</v>
      </c>
      <c r="C19" s="16">
        <v>2417375</v>
      </c>
      <c r="D19" s="12">
        <f t="shared" si="0"/>
        <v>80.31890663619652</v>
      </c>
      <c r="E19" s="7"/>
      <c r="F19" s="24">
        <v>2297598</v>
      </c>
      <c r="G19" s="12">
        <f t="shared" si="1"/>
        <v>95.04516262474792</v>
      </c>
      <c r="H19" s="24">
        <v>119777</v>
      </c>
      <c r="I19" s="24">
        <v>44556</v>
      </c>
      <c r="J19" s="8">
        <f t="shared" si="2"/>
        <v>1.843156316252133</v>
      </c>
      <c r="K19" s="9"/>
    </row>
    <row r="20" spans="1:11" ht="12">
      <c r="A20" s="6" t="s">
        <v>21</v>
      </c>
      <c r="B20" s="16">
        <v>689492</v>
      </c>
      <c r="C20" s="16">
        <v>554917</v>
      </c>
      <c r="D20" s="12">
        <f t="shared" si="0"/>
        <v>80.48200704286634</v>
      </c>
      <c r="E20" s="7"/>
      <c r="F20" s="24">
        <v>522919</v>
      </c>
      <c r="G20" s="12">
        <f t="shared" si="1"/>
        <v>94.23373225185027</v>
      </c>
      <c r="H20" s="24">
        <v>31998</v>
      </c>
      <c r="I20" s="24">
        <v>11001</v>
      </c>
      <c r="J20" s="8">
        <f t="shared" si="2"/>
        <v>1.9824586379584694</v>
      </c>
      <c r="K20" s="9"/>
    </row>
    <row r="21" spans="1:11" ht="12">
      <c r="A21" s="6" t="s">
        <v>22</v>
      </c>
      <c r="B21" s="16">
        <v>1215514</v>
      </c>
      <c r="C21" s="16">
        <v>961873</v>
      </c>
      <c r="D21" s="12">
        <f t="shared" si="0"/>
        <v>79.13302520579772</v>
      </c>
      <c r="E21" s="7"/>
      <c r="F21" s="24">
        <v>897514</v>
      </c>
      <c r="G21" s="12">
        <f t="shared" si="1"/>
        <v>93.3089919355258</v>
      </c>
      <c r="H21" s="24">
        <v>64359</v>
      </c>
      <c r="I21" s="24">
        <v>28687</v>
      </c>
      <c r="J21" s="8">
        <f t="shared" si="2"/>
        <v>2.982410359787623</v>
      </c>
      <c r="K21" s="9"/>
    </row>
    <row r="22" spans="1:11" ht="12">
      <c r="A22" s="6" t="s">
        <v>23</v>
      </c>
      <c r="B22" s="16">
        <v>4345466</v>
      </c>
      <c r="C22" s="16">
        <v>3234904</v>
      </c>
      <c r="D22" s="12">
        <f t="shared" si="0"/>
        <v>74.44320125850713</v>
      </c>
      <c r="E22" s="7"/>
      <c r="F22" s="24">
        <v>3053792</v>
      </c>
      <c r="G22" s="12">
        <f t="shared" si="1"/>
        <v>94.40131762797289</v>
      </c>
      <c r="H22" s="24">
        <v>181112</v>
      </c>
      <c r="I22" s="24">
        <v>46944</v>
      </c>
      <c r="J22" s="8">
        <f t="shared" si="2"/>
        <v>1.451171348516061</v>
      </c>
      <c r="K22" s="9"/>
    </row>
    <row r="23" spans="1:11" ht="12">
      <c r="A23" s="6" t="s">
        <v>30</v>
      </c>
      <c r="B23" s="16">
        <v>9362767</v>
      </c>
      <c r="C23" s="16">
        <v>7190503</v>
      </c>
      <c r="D23" s="12">
        <f t="shared" si="0"/>
        <v>76.7989099803509</v>
      </c>
      <c r="E23" s="16">
        <f>SUM(E19:E22)</f>
        <v>0</v>
      </c>
      <c r="F23" s="16">
        <v>6787440</v>
      </c>
      <c r="G23" s="12">
        <f t="shared" si="1"/>
        <v>94.39450897941354</v>
      </c>
      <c r="H23" s="16">
        <v>403063</v>
      </c>
      <c r="I23" s="16">
        <v>131424</v>
      </c>
      <c r="J23" s="8">
        <f t="shared" si="2"/>
        <v>1.8277441786756783</v>
      </c>
      <c r="K23" s="9"/>
    </row>
    <row r="24" spans="1:11" ht="3" customHeight="1">
      <c r="A24" s="6"/>
      <c r="B24" s="16"/>
      <c r="C24" s="16"/>
      <c r="D24" s="12"/>
      <c r="E24" s="7"/>
      <c r="F24" s="24"/>
      <c r="G24" s="12"/>
      <c r="H24" s="24"/>
      <c r="I24" s="24"/>
      <c r="J24" s="8"/>
      <c r="K24" s="9"/>
    </row>
    <row r="25" spans="1:11" ht="12">
      <c r="A25" s="6" t="s">
        <v>24</v>
      </c>
      <c r="B25" s="16">
        <v>1116803</v>
      </c>
      <c r="C25" s="16">
        <v>779298</v>
      </c>
      <c r="D25" s="12">
        <f t="shared" si="0"/>
        <v>69.77936126604244</v>
      </c>
      <c r="E25" s="7"/>
      <c r="F25" s="24">
        <v>712996</v>
      </c>
      <c r="G25" s="12">
        <f t="shared" si="1"/>
        <v>91.4920864675644</v>
      </c>
      <c r="H25" s="24">
        <v>66302</v>
      </c>
      <c r="I25" s="24">
        <v>25188</v>
      </c>
      <c r="J25" s="8">
        <f t="shared" si="2"/>
        <v>3.23213969495623</v>
      </c>
      <c r="K25" s="9"/>
    </row>
    <row r="26" spans="1:11" ht="12">
      <c r="A26" s="6" t="s">
        <v>25</v>
      </c>
      <c r="B26" s="16">
        <v>299021</v>
      </c>
      <c r="C26" s="16">
        <v>185765</v>
      </c>
      <c r="D26" s="12">
        <f t="shared" si="0"/>
        <v>62.124399289681996</v>
      </c>
      <c r="E26" s="7"/>
      <c r="F26" s="24">
        <v>166745</v>
      </c>
      <c r="G26" s="12">
        <f t="shared" si="1"/>
        <v>89.76125750275885</v>
      </c>
      <c r="H26" s="24">
        <v>19020</v>
      </c>
      <c r="I26" s="24">
        <v>7841</v>
      </c>
      <c r="J26" s="8">
        <f t="shared" si="2"/>
        <v>4.220924286060344</v>
      </c>
      <c r="K26" s="9"/>
    </row>
    <row r="27" spans="1:11" ht="12">
      <c r="A27" s="6" t="s">
        <v>26</v>
      </c>
      <c r="B27" s="16">
        <v>4507390</v>
      </c>
      <c r="C27" s="16">
        <v>2701120</v>
      </c>
      <c r="D27" s="12">
        <f t="shared" si="0"/>
        <v>59.926476297813146</v>
      </c>
      <c r="E27" s="7"/>
      <c r="F27" s="24">
        <v>2480782</v>
      </c>
      <c r="G27" s="12">
        <f t="shared" si="1"/>
        <v>91.84271709513091</v>
      </c>
      <c r="H27" s="24">
        <v>220338</v>
      </c>
      <c r="I27" s="24">
        <v>71731</v>
      </c>
      <c r="J27" s="8">
        <f t="shared" si="2"/>
        <v>2.6556021206018245</v>
      </c>
      <c r="K27" s="9"/>
    </row>
    <row r="28" spans="1:11" ht="12">
      <c r="A28" s="10" t="s">
        <v>27</v>
      </c>
      <c r="B28" s="16">
        <v>503356</v>
      </c>
      <c r="C28" s="16">
        <v>344451</v>
      </c>
      <c r="D28" s="12">
        <f t="shared" si="0"/>
        <v>68.43089185387677</v>
      </c>
      <c r="E28" s="11"/>
      <c r="F28" s="24">
        <v>301878</v>
      </c>
      <c r="G28" s="12">
        <f t="shared" si="1"/>
        <v>87.64033200658439</v>
      </c>
      <c r="H28" s="24">
        <v>42573</v>
      </c>
      <c r="I28" s="24">
        <v>14538</v>
      </c>
      <c r="J28" s="8">
        <f t="shared" si="2"/>
        <v>4.220629349312384</v>
      </c>
      <c r="K28" s="9"/>
    </row>
    <row r="29" spans="1:11" ht="12">
      <c r="A29" s="10" t="s">
        <v>29</v>
      </c>
      <c r="B29" s="16">
        <v>3199774</v>
      </c>
      <c r="C29" s="16">
        <v>2192617</v>
      </c>
      <c r="D29" s="12">
        <f t="shared" si="0"/>
        <v>68.5241207660291</v>
      </c>
      <c r="E29" s="11"/>
      <c r="F29" s="24">
        <v>1991077</v>
      </c>
      <c r="G29" s="12">
        <f t="shared" si="1"/>
        <v>90.8082442122815</v>
      </c>
      <c r="H29" s="24">
        <v>201540</v>
      </c>
      <c r="I29" s="24">
        <v>67842</v>
      </c>
      <c r="J29" s="8">
        <f t="shared" si="2"/>
        <v>3.0941108273811615</v>
      </c>
      <c r="K29" s="9"/>
    </row>
    <row r="30" spans="1:11" ht="12">
      <c r="A30" s="10" t="s">
        <v>28</v>
      </c>
      <c r="B30" s="16">
        <v>1710804</v>
      </c>
      <c r="C30" s="16">
        <v>1038470</v>
      </c>
      <c r="D30" s="12">
        <f t="shared" si="0"/>
        <v>60.70069978793596</v>
      </c>
      <c r="E30" s="11"/>
      <c r="F30" s="24">
        <v>908379</v>
      </c>
      <c r="G30" s="12">
        <f t="shared" si="1"/>
        <v>87.4728205918322</v>
      </c>
      <c r="H30" s="24">
        <v>130091</v>
      </c>
      <c r="I30" s="24">
        <v>57459</v>
      </c>
      <c r="J30" s="8">
        <f t="shared" si="2"/>
        <v>5.533043804828257</v>
      </c>
      <c r="K30" s="9"/>
    </row>
    <row r="31" spans="1:11" ht="12">
      <c r="A31" s="10" t="s">
        <v>31</v>
      </c>
      <c r="B31" s="16">
        <v>11659441</v>
      </c>
      <c r="C31" s="16">
        <v>7296520</v>
      </c>
      <c r="D31" s="12">
        <f t="shared" si="0"/>
        <v>62.58035869815714</v>
      </c>
      <c r="E31" s="16">
        <f>SUM(E27:E30)</f>
        <v>0</v>
      </c>
      <c r="F31" s="16">
        <v>6606956</v>
      </c>
      <c r="G31" s="12">
        <f t="shared" si="1"/>
        <v>90.54941259668993</v>
      </c>
      <c r="H31" s="16">
        <v>689564</v>
      </c>
      <c r="I31" s="16">
        <v>245578</v>
      </c>
      <c r="J31" s="8">
        <f t="shared" si="2"/>
        <v>3.365686656104554</v>
      </c>
      <c r="K31" s="9"/>
    </row>
    <row r="32" spans="1:11" ht="3.75" customHeight="1">
      <c r="A32" s="10"/>
      <c r="B32" s="16"/>
      <c r="C32" s="16"/>
      <c r="D32" s="12"/>
      <c r="E32" s="11"/>
      <c r="F32" s="24"/>
      <c r="G32" s="12"/>
      <c r="H32" s="24"/>
      <c r="I32" s="24"/>
      <c r="J32" s="8"/>
      <c r="K32" s="9"/>
    </row>
    <row r="33" spans="1:11" ht="12">
      <c r="A33" s="10" t="s">
        <v>32</v>
      </c>
      <c r="B33" s="16">
        <v>4127352</v>
      </c>
      <c r="C33" s="16">
        <v>2907233</v>
      </c>
      <c r="D33" s="12">
        <f t="shared" si="0"/>
        <v>70.43821316912151</v>
      </c>
      <c r="E33" s="11"/>
      <c r="F33" s="24">
        <v>2375164</v>
      </c>
      <c r="G33" s="12">
        <f t="shared" si="1"/>
        <v>81.69843971914187</v>
      </c>
      <c r="H33" s="24">
        <v>532069</v>
      </c>
      <c r="I33" s="24">
        <v>279587</v>
      </c>
      <c r="J33" s="8">
        <f t="shared" si="2"/>
        <v>9.616945047060211</v>
      </c>
      <c r="K33" s="9"/>
    </row>
    <row r="34" spans="1:11" ht="12">
      <c r="A34" s="10" t="s">
        <v>33</v>
      </c>
      <c r="B34" s="16">
        <v>1336255</v>
      </c>
      <c r="C34" s="16">
        <v>1019630</v>
      </c>
      <c r="D34" s="12">
        <f t="shared" si="0"/>
        <v>76.3050465667107</v>
      </c>
      <c r="E34" s="11"/>
      <c r="F34" s="24">
        <v>884949</v>
      </c>
      <c r="G34" s="12">
        <f t="shared" si="1"/>
        <v>86.79118896070143</v>
      </c>
      <c r="H34" s="24">
        <v>134681</v>
      </c>
      <c r="I34" s="24">
        <v>68861</v>
      </c>
      <c r="J34" s="8">
        <f t="shared" si="2"/>
        <v>6.753528240636309</v>
      </c>
      <c r="K34" s="9"/>
    </row>
    <row r="35" spans="1:11" ht="12">
      <c r="A35" s="10" t="s">
        <v>34</v>
      </c>
      <c r="B35" s="16">
        <v>5710796</v>
      </c>
      <c r="C35" s="16">
        <v>3973497</v>
      </c>
      <c r="D35" s="12">
        <f t="shared" si="0"/>
        <v>69.5786892054978</v>
      </c>
      <c r="E35" s="16">
        <f>SUM(E31:E34)</f>
        <v>0</v>
      </c>
      <c r="F35" s="16">
        <v>3299816</v>
      </c>
      <c r="G35" s="12">
        <f t="shared" si="1"/>
        <v>83.04563964689038</v>
      </c>
      <c r="H35" s="16">
        <v>673681</v>
      </c>
      <c r="I35" s="16">
        <v>349388</v>
      </c>
      <c r="J35" s="8">
        <f t="shared" si="2"/>
        <v>8.792959954417984</v>
      </c>
      <c r="K35" s="9"/>
    </row>
    <row r="36" spans="1:11" ht="3.75" customHeight="1">
      <c r="A36" s="13"/>
      <c r="B36" s="23"/>
      <c r="C36" s="23"/>
      <c r="D36" s="15"/>
      <c r="E36" s="14"/>
      <c r="F36" s="25"/>
      <c r="G36" s="15"/>
      <c r="H36" s="25"/>
      <c r="I36" s="15"/>
      <c r="J36" s="15"/>
      <c r="K36" s="9"/>
    </row>
    <row r="37" spans="1:11" s="39" customFormat="1" ht="3.75" customHeight="1">
      <c r="A37" s="10"/>
      <c r="B37" s="28"/>
      <c r="C37" s="28"/>
      <c r="D37" s="12"/>
      <c r="E37" s="11"/>
      <c r="F37" s="24"/>
      <c r="G37" s="12"/>
      <c r="H37" s="24"/>
      <c r="I37" s="12"/>
      <c r="J37" s="12"/>
      <c r="K37" s="38"/>
    </row>
    <row r="38" spans="1:15" ht="15.75" customHeight="1">
      <c r="A38" s="41" t="s">
        <v>55</v>
      </c>
      <c r="B38" s="41"/>
      <c r="C38" s="41"/>
      <c r="D38" s="41"/>
      <c r="E38" s="41"/>
      <c r="F38" s="41"/>
      <c r="G38" s="41"/>
      <c r="H38" s="41"/>
      <c r="I38" s="41"/>
      <c r="J38" s="41"/>
      <c r="K38" s="37"/>
      <c r="L38" s="37"/>
      <c r="M38" s="37"/>
      <c r="N38" s="37"/>
      <c r="O38" s="37"/>
    </row>
    <row r="39" spans="1:10" ht="12">
      <c r="A39" s="40" t="s">
        <v>36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2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ht="12">
      <c r="A42" s="3" t="s">
        <v>37</v>
      </c>
    </row>
  </sheetData>
  <mergeCells count="2">
    <mergeCell ref="A39:J40"/>
    <mergeCell ref="A38:J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0"/>
  <sheetViews>
    <sheetView tabSelected="1" zoomScale="70" zoomScaleNormal="70" workbookViewId="0" topLeftCell="A1">
      <selection activeCell="A5" sqref="A5"/>
    </sheetView>
  </sheetViews>
  <sheetFormatPr defaultColWidth="9.140625" defaultRowHeight="12.75"/>
  <cols>
    <col min="1" max="1" width="24.7109375" style="17" customWidth="1"/>
    <col min="2" max="3" width="8.8515625" style="17" customWidth="1"/>
    <col min="4" max="4" width="9.140625" style="17" customWidth="1"/>
    <col min="5" max="8" width="8.8515625" style="17" customWidth="1"/>
    <col min="9" max="9" width="9.421875" style="17" customWidth="1"/>
    <col min="10" max="11" width="8.8515625" style="17" customWidth="1"/>
    <col min="12" max="12" width="8.28125" style="17" customWidth="1"/>
    <col min="13" max="14" width="8.8515625" style="17" customWidth="1"/>
    <col min="15" max="15" width="9.28125" style="17" bestFit="1" customWidth="1"/>
    <col min="16" max="22" width="9.140625" style="17" customWidth="1"/>
    <col min="23" max="23" width="11.421875" style="17" customWidth="1"/>
    <col min="24" max="16384" width="9.140625" style="17" customWidth="1"/>
  </cols>
  <sheetData>
    <row r="1" spans="1:249" ht="18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14.25" customHeight="1">
      <c r="A3" s="18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5" spans="1:15" ht="91.5" customHeight="1">
      <c r="A5" s="19" t="s">
        <v>10</v>
      </c>
      <c r="B5" s="20" t="s">
        <v>44</v>
      </c>
      <c r="C5" s="20" t="s">
        <v>48</v>
      </c>
      <c r="D5" s="20" t="s">
        <v>39</v>
      </c>
      <c r="E5" s="20" t="s">
        <v>49</v>
      </c>
      <c r="F5" s="20" t="s">
        <v>51</v>
      </c>
      <c r="G5" s="20" t="s">
        <v>41</v>
      </c>
      <c r="H5" s="20" t="s">
        <v>50</v>
      </c>
      <c r="I5" s="20" t="s">
        <v>7</v>
      </c>
      <c r="J5" s="20" t="s">
        <v>40</v>
      </c>
      <c r="K5" s="20" t="s">
        <v>8</v>
      </c>
      <c r="L5" s="20" t="s">
        <v>43</v>
      </c>
      <c r="M5" s="20" t="s">
        <v>52</v>
      </c>
      <c r="N5" s="20" t="s">
        <v>47</v>
      </c>
      <c r="O5" s="20" t="s">
        <v>6</v>
      </c>
    </row>
    <row r="6" spans="1:30" ht="3.75" customHeight="1">
      <c r="A6" s="6"/>
      <c r="L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2.75">
      <c r="A7" s="6" t="s">
        <v>11</v>
      </c>
      <c r="B7" s="31">
        <v>170394</v>
      </c>
      <c r="C7" s="31">
        <v>96477</v>
      </c>
      <c r="D7" s="31">
        <v>397551</v>
      </c>
      <c r="E7" s="31">
        <v>216844</v>
      </c>
      <c r="F7" s="31">
        <v>21719</v>
      </c>
      <c r="G7" s="31">
        <v>89911</v>
      </c>
      <c r="H7" s="31">
        <v>37539</v>
      </c>
      <c r="I7" s="31">
        <v>894437</v>
      </c>
      <c r="J7" s="31">
        <v>201678</v>
      </c>
      <c r="K7" s="31">
        <v>298424</v>
      </c>
      <c r="L7" s="31">
        <v>9085</v>
      </c>
      <c r="M7" s="31">
        <v>79054</v>
      </c>
      <c r="N7" s="31">
        <v>79043</v>
      </c>
      <c r="O7" s="31">
        <f>SUM(B7:N7)</f>
        <v>2592156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2.75">
      <c r="A8" s="6" t="s">
        <v>38</v>
      </c>
      <c r="B8" s="31">
        <v>3071</v>
      </c>
      <c r="C8" s="31">
        <v>3108</v>
      </c>
      <c r="D8" s="31">
        <v>6143</v>
      </c>
      <c r="E8" s="31">
        <v>3699</v>
      </c>
      <c r="F8" s="31">
        <v>139</v>
      </c>
      <c r="G8" s="31">
        <v>954</v>
      </c>
      <c r="H8" s="31">
        <v>351</v>
      </c>
      <c r="I8" s="31">
        <v>14896</v>
      </c>
      <c r="J8" s="31">
        <v>2852</v>
      </c>
      <c r="K8" s="31">
        <v>3486</v>
      </c>
      <c r="L8" s="31">
        <v>19658</v>
      </c>
      <c r="M8" s="31">
        <v>1342</v>
      </c>
      <c r="N8" s="31">
        <v>1132</v>
      </c>
      <c r="O8" s="31">
        <f aca="true" t="shared" si="0" ref="O8:O35">SUM(B8:N8)</f>
        <v>60831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>
      <c r="A9" s="6" t="s">
        <v>12</v>
      </c>
      <c r="B9" s="31">
        <v>295636</v>
      </c>
      <c r="C9" s="31">
        <v>183499</v>
      </c>
      <c r="D9" s="31">
        <v>718561</v>
      </c>
      <c r="E9" s="31">
        <v>577610</v>
      </c>
      <c r="F9" s="31">
        <v>22075</v>
      </c>
      <c r="G9" s="31">
        <v>149039</v>
      </c>
      <c r="H9" s="31">
        <v>73274</v>
      </c>
      <c r="I9" s="31">
        <v>2008020</v>
      </c>
      <c r="J9" s="31">
        <v>357370</v>
      </c>
      <c r="K9" s="31">
        <v>1008186</v>
      </c>
      <c r="L9" s="31">
        <v>7086</v>
      </c>
      <c r="M9" s="31">
        <v>153476</v>
      </c>
      <c r="N9" s="31">
        <v>152647</v>
      </c>
      <c r="O9" s="31">
        <f t="shared" si="0"/>
        <v>5706479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2.75">
      <c r="A10" s="6" t="s">
        <v>16</v>
      </c>
      <c r="B10" s="31">
        <v>79249</v>
      </c>
      <c r="C10" s="31">
        <v>34044</v>
      </c>
      <c r="D10" s="31">
        <v>241148</v>
      </c>
      <c r="E10" s="31">
        <v>71843</v>
      </c>
      <c r="F10" s="31">
        <v>4196</v>
      </c>
      <c r="G10" s="31">
        <v>34783</v>
      </c>
      <c r="H10" s="31">
        <v>14723</v>
      </c>
      <c r="I10" s="31">
        <v>324546</v>
      </c>
      <c r="J10" s="31">
        <v>83003</v>
      </c>
      <c r="K10" s="31">
        <v>82343</v>
      </c>
      <c r="L10" s="31">
        <v>1534</v>
      </c>
      <c r="M10" s="31">
        <v>26086</v>
      </c>
      <c r="N10" s="31">
        <v>26061</v>
      </c>
      <c r="O10" s="31">
        <f t="shared" si="0"/>
        <v>1023559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2.75">
      <c r="A11" s="6" t="s">
        <v>17</v>
      </c>
      <c r="B11" s="31">
        <v>549234</v>
      </c>
      <c r="C11" s="31">
        <v>318211</v>
      </c>
      <c r="D11" s="31">
        <v>1364811</v>
      </c>
      <c r="E11" s="31">
        <v>870597</v>
      </c>
      <c r="F11" s="31">
        <v>48245</v>
      </c>
      <c r="G11" s="31">
        <v>275040</v>
      </c>
      <c r="H11" s="31">
        <v>126293</v>
      </c>
      <c r="I11" s="31">
        <v>3246029</v>
      </c>
      <c r="J11" s="31">
        <v>645534</v>
      </c>
      <c r="K11" s="31">
        <v>1393415</v>
      </c>
      <c r="L11" s="31">
        <v>37443</v>
      </c>
      <c r="M11" s="31">
        <v>260303</v>
      </c>
      <c r="N11" s="31">
        <v>260188</v>
      </c>
      <c r="O11" s="31">
        <f t="shared" si="0"/>
        <v>9395343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3.75" customHeight="1">
      <c r="A12" s="6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.75">
      <c r="A13" s="6" t="s">
        <v>13</v>
      </c>
      <c r="B13" s="31">
        <v>14108</v>
      </c>
      <c r="C13" s="31">
        <v>40499</v>
      </c>
      <c r="D13" s="31">
        <v>33938</v>
      </c>
      <c r="E13" s="31">
        <v>61711</v>
      </c>
      <c r="F13" s="31">
        <v>5948</v>
      </c>
      <c r="G13" s="31">
        <v>10148</v>
      </c>
      <c r="H13" s="31">
        <v>4479</v>
      </c>
      <c r="I13" s="31">
        <v>118585</v>
      </c>
      <c r="J13" s="31">
        <v>42012</v>
      </c>
      <c r="K13" s="31">
        <v>27842</v>
      </c>
      <c r="L13" s="31">
        <v>209299</v>
      </c>
      <c r="M13" s="31">
        <v>7860</v>
      </c>
      <c r="N13" s="31">
        <v>8534</v>
      </c>
      <c r="O13" s="31">
        <f t="shared" si="0"/>
        <v>584963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6" t="s">
        <v>14</v>
      </c>
      <c r="B14" s="31">
        <v>121083</v>
      </c>
      <c r="C14" s="31">
        <v>104180</v>
      </c>
      <c r="D14" s="31">
        <v>316791</v>
      </c>
      <c r="E14" s="31">
        <v>380910</v>
      </c>
      <c r="F14" s="31">
        <v>8978</v>
      </c>
      <c r="G14" s="31">
        <v>114453</v>
      </c>
      <c r="H14" s="31">
        <v>31708</v>
      </c>
      <c r="I14" s="31">
        <v>881061</v>
      </c>
      <c r="J14" s="31">
        <v>227186</v>
      </c>
      <c r="K14" s="31">
        <v>437695</v>
      </c>
      <c r="L14" s="31">
        <v>38992</v>
      </c>
      <c r="M14" s="31">
        <v>53483</v>
      </c>
      <c r="N14" s="31">
        <v>78081</v>
      </c>
      <c r="O14" s="31">
        <f t="shared" si="0"/>
        <v>2794601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.75">
      <c r="A15" s="6" t="s">
        <v>15</v>
      </c>
      <c r="B15" s="31">
        <v>41032</v>
      </c>
      <c r="C15" s="31">
        <v>30813</v>
      </c>
      <c r="D15" s="31">
        <v>88985</v>
      </c>
      <c r="E15" s="31">
        <v>83304</v>
      </c>
      <c r="F15" s="31">
        <v>2038</v>
      </c>
      <c r="G15" s="31">
        <v>19459</v>
      </c>
      <c r="H15" s="31">
        <v>9212</v>
      </c>
      <c r="I15" s="31">
        <v>253582</v>
      </c>
      <c r="J15" s="31">
        <v>84548</v>
      </c>
      <c r="K15" s="31">
        <v>83854</v>
      </c>
      <c r="L15" s="31">
        <v>12313</v>
      </c>
      <c r="M15" s="31">
        <v>18311</v>
      </c>
      <c r="N15" s="31">
        <v>21703</v>
      </c>
      <c r="O15" s="31">
        <f t="shared" si="0"/>
        <v>749154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.75">
      <c r="A16" s="6" t="s">
        <v>18</v>
      </c>
      <c r="B16" s="31">
        <v>189951</v>
      </c>
      <c r="C16" s="31">
        <v>84269</v>
      </c>
      <c r="D16" s="31">
        <v>986055</v>
      </c>
      <c r="E16" s="31">
        <v>216456</v>
      </c>
      <c r="F16" s="31">
        <v>7725</v>
      </c>
      <c r="G16" s="31">
        <v>76584</v>
      </c>
      <c r="H16" s="31">
        <v>47601</v>
      </c>
      <c r="I16" s="31">
        <v>649510</v>
      </c>
      <c r="J16" s="31">
        <v>203526</v>
      </c>
      <c r="K16" s="31">
        <v>118681</v>
      </c>
      <c r="L16" s="31">
        <v>5504</v>
      </c>
      <c r="M16" s="31">
        <v>56965</v>
      </c>
      <c r="N16" s="31">
        <v>71667</v>
      </c>
      <c r="O16" s="31">
        <f t="shared" si="0"/>
        <v>2714494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23" ht="12.75">
      <c r="A17" s="6" t="s">
        <v>19</v>
      </c>
      <c r="B17" s="31">
        <v>367614</v>
      </c>
      <c r="C17" s="31">
        <v>261376</v>
      </c>
      <c r="D17" s="31">
        <v>1427259</v>
      </c>
      <c r="E17" s="31">
        <v>743691</v>
      </c>
      <c r="F17" s="31">
        <v>24789</v>
      </c>
      <c r="G17" s="31">
        <v>221000</v>
      </c>
      <c r="H17" s="31">
        <v>93833</v>
      </c>
      <c r="I17" s="31">
        <v>1907409</v>
      </c>
      <c r="J17" s="31">
        <v>558103</v>
      </c>
      <c r="K17" s="31">
        <v>669373</v>
      </c>
      <c r="L17" s="31">
        <v>267104</v>
      </c>
      <c r="M17" s="31">
        <v>136868</v>
      </c>
      <c r="N17" s="31">
        <v>181751</v>
      </c>
      <c r="O17" s="31">
        <f t="shared" si="0"/>
        <v>6860170</v>
      </c>
      <c r="P17" s="22"/>
      <c r="Q17" s="22"/>
      <c r="R17" s="22"/>
      <c r="S17" s="22"/>
      <c r="T17" s="22"/>
      <c r="U17" s="22"/>
      <c r="V17" s="22"/>
      <c r="W17" s="22"/>
    </row>
    <row r="18" spans="1:23" ht="3" customHeight="1">
      <c r="A18" s="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2"/>
      <c r="Q18" s="22"/>
      <c r="R18" s="22"/>
      <c r="S18" s="22"/>
      <c r="T18" s="22"/>
      <c r="U18" s="22"/>
      <c r="V18" s="22"/>
      <c r="W18" s="22"/>
    </row>
    <row r="19" spans="1:15" ht="12.75">
      <c r="A19" s="6" t="s">
        <v>20</v>
      </c>
      <c r="B19" s="31">
        <v>224490</v>
      </c>
      <c r="C19" s="31">
        <v>61342</v>
      </c>
      <c r="D19" s="31">
        <v>796027</v>
      </c>
      <c r="E19" s="31">
        <v>183041</v>
      </c>
      <c r="F19" s="31">
        <v>8481</v>
      </c>
      <c r="G19" s="31">
        <v>67868</v>
      </c>
      <c r="H19" s="31">
        <v>47143</v>
      </c>
      <c r="I19" s="31">
        <v>541825</v>
      </c>
      <c r="J19" s="31">
        <v>230784</v>
      </c>
      <c r="K19" s="31">
        <v>36216</v>
      </c>
      <c r="L19" s="31">
        <v>2625</v>
      </c>
      <c r="M19" s="31">
        <v>47235</v>
      </c>
      <c r="N19" s="31">
        <v>50521</v>
      </c>
      <c r="O19" s="31">
        <f t="shared" si="0"/>
        <v>2297598</v>
      </c>
    </row>
    <row r="20" spans="1:15" ht="12.75">
      <c r="A20" s="6" t="s">
        <v>21</v>
      </c>
      <c r="B20" s="31">
        <v>45251</v>
      </c>
      <c r="C20" s="31">
        <v>11304</v>
      </c>
      <c r="D20" s="31">
        <v>173162</v>
      </c>
      <c r="E20" s="31">
        <v>41733</v>
      </c>
      <c r="F20" s="31">
        <v>1279</v>
      </c>
      <c r="G20" s="31">
        <v>15856</v>
      </c>
      <c r="H20" s="31">
        <v>12743</v>
      </c>
      <c r="I20" s="31">
        <v>129588</v>
      </c>
      <c r="J20" s="31">
        <v>72644</v>
      </c>
      <c r="K20" s="31">
        <v>3235</v>
      </c>
      <c r="L20" s="31">
        <v>615</v>
      </c>
      <c r="M20" s="31">
        <v>7398</v>
      </c>
      <c r="N20" s="31">
        <v>8111</v>
      </c>
      <c r="O20" s="31">
        <f t="shared" si="0"/>
        <v>522919</v>
      </c>
    </row>
    <row r="21" spans="1:15" ht="12.75">
      <c r="A21" s="6" t="s">
        <v>22</v>
      </c>
      <c r="B21" s="31">
        <v>68592</v>
      </c>
      <c r="C21" s="31">
        <v>26962</v>
      </c>
      <c r="D21" s="31">
        <v>248643</v>
      </c>
      <c r="E21" s="31">
        <v>108743</v>
      </c>
      <c r="F21" s="31">
        <v>2911</v>
      </c>
      <c r="G21" s="31">
        <v>27971</v>
      </c>
      <c r="H21" s="31">
        <v>18741</v>
      </c>
      <c r="I21" s="31">
        <v>232756</v>
      </c>
      <c r="J21" s="31">
        <v>120526</v>
      </c>
      <c r="K21" s="31">
        <v>7217</v>
      </c>
      <c r="L21" s="31">
        <v>1113</v>
      </c>
      <c r="M21" s="31">
        <v>14367</v>
      </c>
      <c r="N21" s="31">
        <v>18972</v>
      </c>
      <c r="O21" s="31">
        <f t="shared" si="0"/>
        <v>897514</v>
      </c>
    </row>
    <row r="22" spans="1:15" ht="12.75">
      <c r="A22" s="6" t="s">
        <v>23</v>
      </c>
      <c r="B22" s="31">
        <v>206195</v>
      </c>
      <c r="C22" s="31">
        <v>115684</v>
      </c>
      <c r="D22" s="31">
        <v>653823</v>
      </c>
      <c r="E22" s="31">
        <v>228882</v>
      </c>
      <c r="F22" s="31">
        <v>7483</v>
      </c>
      <c r="G22" s="31">
        <v>86101</v>
      </c>
      <c r="H22" s="31">
        <v>53370</v>
      </c>
      <c r="I22" s="31">
        <v>827149</v>
      </c>
      <c r="J22" s="31">
        <v>725608</v>
      </c>
      <c r="K22" s="31">
        <v>12157</v>
      </c>
      <c r="L22" s="31">
        <v>2703</v>
      </c>
      <c r="M22" s="31">
        <v>71620</v>
      </c>
      <c r="N22" s="31">
        <v>63017</v>
      </c>
      <c r="O22" s="31">
        <f t="shared" si="0"/>
        <v>3053792</v>
      </c>
    </row>
    <row r="23" spans="1:15" ht="12.75">
      <c r="A23" s="6" t="s">
        <v>30</v>
      </c>
      <c r="B23" s="31">
        <v>546240</v>
      </c>
      <c r="C23" s="31">
        <v>216656</v>
      </c>
      <c r="D23" s="31">
        <v>1874146</v>
      </c>
      <c r="E23" s="31">
        <v>563456</v>
      </c>
      <c r="F23" s="31">
        <v>20273</v>
      </c>
      <c r="G23" s="31">
        <v>198300</v>
      </c>
      <c r="H23" s="31">
        <v>132794</v>
      </c>
      <c r="I23" s="31">
        <v>1735976</v>
      </c>
      <c r="J23" s="31">
        <v>1150777</v>
      </c>
      <c r="K23" s="31">
        <v>59035</v>
      </c>
      <c r="L23" s="31">
        <v>7133</v>
      </c>
      <c r="M23" s="31">
        <v>140980</v>
      </c>
      <c r="N23" s="31">
        <v>141674</v>
      </c>
      <c r="O23" s="31">
        <f t="shared" si="0"/>
        <v>6787440</v>
      </c>
    </row>
    <row r="24" spans="1:15" ht="3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6" t="s">
        <v>24</v>
      </c>
      <c r="B25" s="31">
        <v>48587</v>
      </c>
      <c r="C25" s="31">
        <v>18191</v>
      </c>
      <c r="D25" s="31">
        <v>137518</v>
      </c>
      <c r="E25" s="31">
        <v>81706</v>
      </c>
      <c r="F25" s="31">
        <v>5947</v>
      </c>
      <c r="G25" s="31">
        <v>18638</v>
      </c>
      <c r="H25" s="31">
        <v>18141</v>
      </c>
      <c r="I25" s="31">
        <v>205015</v>
      </c>
      <c r="J25" s="31">
        <v>138564</v>
      </c>
      <c r="K25" s="31">
        <v>4364</v>
      </c>
      <c r="L25" s="31">
        <v>832</v>
      </c>
      <c r="M25" s="31">
        <v>24147</v>
      </c>
      <c r="N25" s="31">
        <v>11346</v>
      </c>
      <c r="O25" s="31">
        <f t="shared" si="0"/>
        <v>712996</v>
      </c>
    </row>
    <row r="26" spans="1:15" ht="12.75">
      <c r="A26" s="6" t="s">
        <v>25</v>
      </c>
      <c r="B26" s="31">
        <v>9339</v>
      </c>
      <c r="C26" s="31">
        <v>4826</v>
      </c>
      <c r="D26" s="31">
        <v>27206</v>
      </c>
      <c r="E26" s="31">
        <v>22842</v>
      </c>
      <c r="F26" s="31">
        <v>1455</v>
      </c>
      <c r="G26" s="31">
        <v>4217</v>
      </c>
      <c r="H26" s="31">
        <v>4623</v>
      </c>
      <c r="I26" s="31">
        <v>51168</v>
      </c>
      <c r="J26" s="31">
        <v>33422</v>
      </c>
      <c r="K26" s="31">
        <v>897</v>
      </c>
      <c r="L26" s="31">
        <v>254</v>
      </c>
      <c r="M26" s="31">
        <v>2003</v>
      </c>
      <c r="N26" s="31">
        <v>4493</v>
      </c>
      <c r="O26" s="31">
        <f t="shared" si="0"/>
        <v>166745</v>
      </c>
    </row>
    <row r="27" spans="1:15" ht="12.75">
      <c r="A27" s="6" t="s">
        <v>26</v>
      </c>
      <c r="B27" s="31">
        <v>143646</v>
      </c>
      <c r="C27" s="31">
        <v>89387</v>
      </c>
      <c r="D27" s="31">
        <v>423733</v>
      </c>
      <c r="E27" s="31">
        <v>288453</v>
      </c>
      <c r="F27" s="31">
        <v>17381</v>
      </c>
      <c r="G27" s="31">
        <v>68115</v>
      </c>
      <c r="H27" s="31">
        <v>78230</v>
      </c>
      <c r="I27" s="31">
        <v>802002</v>
      </c>
      <c r="J27" s="31">
        <v>455788</v>
      </c>
      <c r="K27" s="31">
        <v>7967</v>
      </c>
      <c r="L27" s="31">
        <v>3011</v>
      </c>
      <c r="M27" s="31">
        <v>37936</v>
      </c>
      <c r="N27" s="31">
        <v>65133</v>
      </c>
      <c r="O27" s="31">
        <f t="shared" si="0"/>
        <v>2480782</v>
      </c>
    </row>
    <row r="28" spans="1:15" ht="12.75">
      <c r="A28" s="10" t="s">
        <v>27</v>
      </c>
      <c r="B28" s="31">
        <v>19381</v>
      </c>
      <c r="C28" s="31">
        <v>5954</v>
      </c>
      <c r="D28" s="31">
        <v>57916</v>
      </c>
      <c r="E28" s="31">
        <v>62259</v>
      </c>
      <c r="F28" s="31">
        <v>4921</v>
      </c>
      <c r="G28" s="31">
        <v>8109</v>
      </c>
      <c r="H28" s="31">
        <v>20848</v>
      </c>
      <c r="I28" s="31">
        <v>67543</v>
      </c>
      <c r="J28" s="31">
        <v>42101</v>
      </c>
      <c r="K28" s="31">
        <v>1391</v>
      </c>
      <c r="L28" s="31">
        <v>549</v>
      </c>
      <c r="M28" s="31">
        <v>3274</v>
      </c>
      <c r="N28" s="31">
        <v>7632</v>
      </c>
      <c r="O28" s="31">
        <f t="shared" si="0"/>
        <v>301878</v>
      </c>
    </row>
    <row r="29" spans="1:15" ht="12.75">
      <c r="A29" s="10" t="s">
        <v>29</v>
      </c>
      <c r="B29" s="31">
        <v>105423</v>
      </c>
      <c r="C29" s="31">
        <v>55611</v>
      </c>
      <c r="D29" s="31">
        <v>325840</v>
      </c>
      <c r="E29" s="31">
        <v>214038</v>
      </c>
      <c r="F29" s="31">
        <v>15883</v>
      </c>
      <c r="G29" s="31">
        <v>54133</v>
      </c>
      <c r="H29" s="31">
        <v>44205</v>
      </c>
      <c r="I29" s="31">
        <v>600059</v>
      </c>
      <c r="J29" s="31">
        <v>438334</v>
      </c>
      <c r="K29" s="31">
        <v>7397</v>
      </c>
      <c r="L29" s="31">
        <v>2421</v>
      </c>
      <c r="M29" s="31">
        <v>33376</v>
      </c>
      <c r="N29" s="31">
        <v>94357</v>
      </c>
      <c r="O29" s="31">
        <f t="shared" si="0"/>
        <v>1991077</v>
      </c>
    </row>
    <row r="30" spans="1:15" ht="12.75">
      <c r="A30" s="10" t="s">
        <v>28</v>
      </c>
      <c r="B30" s="31">
        <v>78378</v>
      </c>
      <c r="C30" s="31">
        <v>14575</v>
      </c>
      <c r="D30" s="31">
        <v>171085</v>
      </c>
      <c r="E30" s="31">
        <v>109563</v>
      </c>
      <c r="F30" s="31">
        <v>7141</v>
      </c>
      <c r="G30" s="31">
        <v>25234</v>
      </c>
      <c r="H30" s="31">
        <v>33294</v>
      </c>
      <c r="I30" s="31">
        <v>260656</v>
      </c>
      <c r="J30" s="31">
        <v>160227</v>
      </c>
      <c r="K30" s="31">
        <v>5516</v>
      </c>
      <c r="L30" s="31">
        <v>2828</v>
      </c>
      <c r="M30" s="31">
        <v>13752</v>
      </c>
      <c r="N30" s="31">
        <v>26130</v>
      </c>
      <c r="O30" s="31">
        <f t="shared" si="0"/>
        <v>908379</v>
      </c>
    </row>
    <row r="31" spans="1:15" ht="12.75">
      <c r="A31" s="10" t="s">
        <v>31</v>
      </c>
      <c r="B31" s="31">
        <v>409618</v>
      </c>
      <c r="C31" s="31">
        <v>191432</v>
      </c>
      <c r="D31" s="31">
        <v>1147566</v>
      </c>
      <c r="E31" s="31">
        <v>783194</v>
      </c>
      <c r="F31" s="31">
        <v>53049</v>
      </c>
      <c r="G31" s="31">
        <v>179211</v>
      </c>
      <c r="H31" s="31">
        <v>201969</v>
      </c>
      <c r="I31" s="31">
        <v>2004470</v>
      </c>
      <c r="J31" s="31">
        <v>1271320</v>
      </c>
      <c r="K31" s="31">
        <v>27960</v>
      </c>
      <c r="L31" s="31">
        <v>10142</v>
      </c>
      <c r="M31" s="31">
        <v>115047</v>
      </c>
      <c r="N31" s="31">
        <v>211978</v>
      </c>
      <c r="O31" s="31">
        <f t="shared" si="0"/>
        <v>6606956</v>
      </c>
    </row>
    <row r="32" spans="1:15" ht="3" customHeight="1">
      <c r="A32" s="1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>
      <c r="A33" s="10" t="s">
        <v>32</v>
      </c>
      <c r="B33" s="31">
        <v>78715</v>
      </c>
      <c r="C33" s="31">
        <v>45552</v>
      </c>
      <c r="D33" s="31">
        <v>294738</v>
      </c>
      <c r="E33" s="31">
        <v>230047</v>
      </c>
      <c r="F33" s="31">
        <v>216780</v>
      </c>
      <c r="G33" s="31">
        <v>65541</v>
      </c>
      <c r="H33" s="31">
        <v>41126</v>
      </c>
      <c r="I33" s="31">
        <v>929074</v>
      </c>
      <c r="J33" s="31">
        <v>376670</v>
      </c>
      <c r="K33" s="31">
        <v>10815</v>
      </c>
      <c r="L33" s="31">
        <v>1695</v>
      </c>
      <c r="M33" s="31">
        <v>35753</v>
      </c>
      <c r="N33" s="31">
        <v>48658</v>
      </c>
      <c r="O33" s="31">
        <f t="shared" si="0"/>
        <v>2375164</v>
      </c>
    </row>
    <row r="34" spans="1:15" ht="12.75">
      <c r="A34" s="10" t="s">
        <v>33</v>
      </c>
      <c r="B34" s="31">
        <v>49574</v>
      </c>
      <c r="C34" s="31">
        <v>20274</v>
      </c>
      <c r="D34" s="31">
        <v>168848</v>
      </c>
      <c r="E34" s="31">
        <v>101342</v>
      </c>
      <c r="F34" s="31">
        <v>1800</v>
      </c>
      <c r="G34" s="31">
        <v>132809</v>
      </c>
      <c r="H34" s="31">
        <v>8186</v>
      </c>
      <c r="I34" s="31">
        <v>250988</v>
      </c>
      <c r="J34" s="31">
        <v>104622</v>
      </c>
      <c r="K34" s="31">
        <v>1738</v>
      </c>
      <c r="L34" s="31">
        <v>5869</v>
      </c>
      <c r="M34" s="31">
        <v>13485</v>
      </c>
      <c r="N34" s="31">
        <v>25414</v>
      </c>
      <c r="O34" s="31">
        <f t="shared" si="0"/>
        <v>884949</v>
      </c>
    </row>
    <row r="35" spans="1:15" ht="12.75">
      <c r="A35" s="10" t="s">
        <v>34</v>
      </c>
      <c r="B35" s="31">
        <v>132010</v>
      </c>
      <c r="C35" s="31">
        <v>68122</v>
      </c>
      <c r="D35" s="31">
        <v>467572</v>
      </c>
      <c r="E35" s="31">
        <v>334399</v>
      </c>
      <c r="F35" s="31">
        <v>219902</v>
      </c>
      <c r="G35" s="31">
        <v>199544</v>
      </c>
      <c r="H35" s="31">
        <v>51649</v>
      </c>
      <c r="I35" s="31">
        <v>1195255</v>
      </c>
      <c r="J35" s="31">
        <v>482936</v>
      </c>
      <c r="K35" s="31">
        <v>12803</v>
      </c>
      <c r="L35" s="31">
        <v>7783</v>
      </c>
      <c r="M35" s="31">
        <v>49519</v>
      </c>
      <c r="N35" s="31">
        <v>78322</v>
      </c>
      <c r="O35" s="31">
        <f t="shared" si="0"/>
        <v>3299816</v>
      </c>
    </row>
    <row r="36" spans="1:30" ht="3.75" customHeight="1">
      <c r="A36" s="1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2"/>
      <c r="M36" s="29"/>
      <c r="N36" s="29"/>
      <c r="O36" s="29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15" s="27" customFormat="1" ht="27.75" customHeight="1">
      <c r="A37" s="42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 customHeight="1">
      <c r="A38" s="43" t="s">
        <v>36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M39" s="36"/>
      <c r="N39" s="36"/>
    </row>
    <row r="40" spans="1:102" ht="12.75">
      <c r="A40" s="44" t="s">
        <v>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</row>
    <row r="41" spans="1:102" ht="12.75">
      <c r="A41" s="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</row>
    <row r="42" spans="1:10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</row>
    <row r="43" spans="1:249" ht="14.25" customHeight="1">
      <c r="A43" s="18" t="s">
        <v>57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5" spans="1:15" ht="87" customHeight="1">
      <c r="A45" s="19" t="s">
        <v>10</v>
      </c>
      <c r="B45" s="20" t="s">
        <v>44</v>
      </c>
      <c r="C45" s="20" t="s">
        <v>48</v>
      </c>
      <c r="D45" s="20" t="s">
        <v>39</v>
      </c>
      <c r="E45" s="20" t="s">
        <v>49</v>
      </c>
      <c r="F45" s="20" t="s">
        <v>51</v>
      </c>
      <c r="G45" s="20" t="s">
        <v>41</v>
      </c>
      <c r="H45" s="20" t="s">
        <v>50</v>
      </c>
      <c r="I45" s="20" t="s">
        <v>7</v>
      </c>
      <c r="J45" s="20" t="s">
        <v>40</v>
      </c>
      <c r="K45" s="20" t="s">
        <v>8</v>
      </c>
      <c r="L45" s="20" t="s">
        <v>43</v>
      </c>
      <c r="M45" s="20" t="s">
        <v>52</v>
      </c>
      <c r="N45" s="20" t="s">
        <v>47</v>
      </c>
      <c r="O45" s="20" t="s">
        <v>6</v>
      </c>
    </row>
    <row r="46" spans="1:30" ht="3.75" customHeight="1">
      <c r="A46" s="6"/>
      <c r="L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2.75">
      <c r="A47" s="6" t="s">
        <v>11</v>
      </c>
      <c r="B47" s="30">
        <f aca="true" t="shared" si="1" ref="B47:M47">B7/$O7%</f>
        <v>6.57344696846949</v>
      </c>
      <c r="C47" s="30">
        <f t="shared" si="1"/>
        <v>3.7218824792952274</v>
      </c>
      <c r="D47" s="30">
        <f t="shared" si="1"/>
        <v>15.33669269905052</v>
      </c>
      <c r="E47" s="30">
        <f t="shared" si="1"/>
        <v>8.365391589086459</v>
      </c>
      <c r="F47" s="30">
        <f t="shared" si="1"/>
        <v>0.8378739551168988</v>
      </c>
      <c r="G47" s="30">
        <f t="shared" si="1"/>
        <v>3.468579823127929</v>
      </c>
      <c r="H47" s="30">
        <f t="shared" si="1"/>
        <v>1.4481767301042066</v>
      </c>
      <c r="I47" s="30">
        <f t="shared" si="1"/>
        <v>34.50552358731496</v>
      </c>
      <c r="J47" s="30">
        <f t="shared" si="1"/>
        <v>7.780318777110637</v>
      </c>
      <c r="K47" s="30">
        <f t="shared" si="1"/>
        <v>11.512578718256155</v>
      </c>
      <c r="L47" s="30">
        <f t="shared" si="1"/>
        <v>0.3504804494791208</v>
      </c>
      <c r="M47" s="30">
        <f t="shared" si="1"/>
        <v>3.0497392903822145</v>
      </c>
      <c r="N47" s="30">
        <v>3.04931493320618</v>
      </c>
      <c r="O47" s="30">
        <v>100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2.75">
      <c r="A48" s="6" t="s">
        <v>38</v>
      </c>
      <c r="B48" s="30">
        <f aca="true" t="shared" si="2" ref="B48:M48">B8/$O8%</f>
        <v>5.048412815834032</v>
      </c>
      <c r="C48" s="30">
        <f t="shared" si="2"/>
        <v>5.109237066627213</v>
      </c>
      <c r="D48" s="30">
        <f t="shared" si="2"/>
        <v>10.09846953033815</v>
      </c>
      <c r="E48" s="30">
        <f t="shared" si="2"/>
        <v>6.080781180648025</v>
      </c>
      <c r="F48" s="30">
        <f t="shared" si="2"/>
        <v>0.22850191514195067</v>
      </c>
      <c r="G48" s="30">
        <f t="shared" si="2"/>
        <v>1.5682793312620211</v>
      </c>
      <c r="H48" s="30">
        <f t="shared" si="2"/>
        <v>0.5770084332001776</v>
      </c>
      <c r="I48" s="30">
        <f t="shared" si="2"/>
        <v>24.4875145896007</v>
      </c>
      <c r="J48" s="30">
        <f t="shared" si="2"/>
        <v>4.688399007085204</v>
      </c>
      <c r="K48" s="30">
        <f t="shared" si="2"/>
        <v>5.730630763919713</v>
      </c>
      <c r="L48" s="30">
        <f t="shared" si="2"/>
        <v>32.31576005655012</v>
      </c>
      <c r="M48" s="30">
        <f t="shared" si="2"/>
        <v>2.2061120152553797</v>
      </c>
      <c r="N48" s="30">
        <v>1.8608932945373249</v>
      </c>
      <c r="O48" s="30">
        <v>100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2.75">
      <c r="A49" s="6" t="s">
        <v>12</v>
      </c>
      <c r="B49" s="30">
        <f aca="true" t="shared" si="3" ref="B49:M49">B9/$O9%</f>
        <v>5.180707753415022</v>
      </c>
      <c r="C49" s="30">
        <f t="shared" si="3"/>
        <v>3.215625607314072</v>
      </c>
      <c r="D49" s="30">
        <f t="shared" si="3"/>
        <v>12.592020403474717</v>
      </c>
      <c r="E49" s="30">
        <f t="shared" si="3"/>
        <v>10.122003428033294</v>
      </c>
      <c r="F49" s="30">
        <f t="shared" si="3"/>
        <v>0.38684099249291903</v>
      </c>
      <c r="G49" s="30">
        <f t="shared" si="3"/>
        <v>2.6117506083874136</v>
      </c>
      <c r="H49" s="30">
        <f t="shared" si="3"/>
        <v>1.2840492359649445</v>
      </c>
      <c r="I49" s="30">
        <f t="shared" si="3"/>
        <v>35.18842354453596</v>
      </c>
      <c r="J49" s="30">
        <f t="shared" si="3"/>
        <v>6.262530712896692</v>
      </c>
      <c r="K49" s="30">
        <f t="shared" si="3"/>
        <v>17.667391748922583</v>
      </c>
      <c r="L49" s="30">
        <f t="shared" si="3"/>
        <v>0.12417464429466926</v>
      </c>
      <c r="M49" s="30">
        <f t="shared" si="3"/>
        <v>2.6895043335829327</v>
      </c>
      <c r="N49" s="30">
        <v>2.674976986684784</v>
      </c>
      <c r="O49" s="30">
        <v>100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2.75">
      <c r="A50" s="6" t="s">
        <v>16</v>
      </c>
      <c r="B50" s="30">
        <f aca="true" t="shared" si="4" ref="B50:M50">B10/$O10%</f>
        <v>7.742494570415579</v>
      </c>
      <c r="C50" s="30">
        <f t="shared" si="4"/>
        <v>3.326041781665737</v>
      </c>
      <c r="D50" s="30">
        <f t="shared" si="4"/>
        <v>23.559755715107777</v>
      </c>
      <c r="E50" s="30">
        <f t="shared" si="4"/>
        <v>7.018940774298306</v>
      </c>
      <c r="F50" s="30">
        <f t="shared" si="4"/>
        <v>0.40994217236133923</v>
      </c>
      <c r="G50" s="30">
        <f t="shared" si="4"/>
        <v>3.398240843957212</v>
      </c>
      <c r="H50" s="30">
        <f t="shared" si="4"/>
        <v>1.4384124412955188</v>
      </c>
      <c r="I50" s="30">
        <f t="shared" si="4"/>
        <v>31.707600636602287</v>
      </c>
      <c r="J50" s="30">
        <f t="shared" si="4"/>
        <v>8.109254083057253</v>
      </c>
      <c r="K50" s="30">
        <f t="shared" si="4"/>
        <v>8.044773188453231</v>
      </c>
      <c r="L50" s="30">
        <f t="shared" si="4"/>
        <v>0.14986923079177653</v>
      </c>
      <c r="M50" s="30">
        <f t="shared" si="4"/>
        <v>2.548558510061462</v>
      </c>
      <c r="N50" s="30">
        <v>2.546116051932522</v>
      </c>
      <c r="O50" s="30">
        <v>100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2.75">
      <c r="A51" s="6" t="s">
        <v>17</v>
      </c>
      <c r="B51" s="30">
        <f aca="true" t="shared" si="5" ref="B51:M51">B11/$O11%</f>
        <v>5.845811057669741</v>
      </c>
      <c r="C51" s="30">
        <f t="shared" si="5"/>
        <v>3.386901361663965</v>
      </c>
      <c r="D51" s="30">
        <f t="shared" si="5"/>
        <v>14.526462737975613</v>
      </c>
      <c r="E51" s="30">
        <f t="shared" si="5"/>
        <v>9.266260955028466</v>
      </c>
      <c r="F51" s="30">
        <f t="shared" si="5"/>
        <v>0.5134990814066075</v>
      </c>
      <c r="G51" s="30">
        <f t="shared" si="5"/>
        <v>2.927407759354821</v>
      </c>
      <c r="H51" s="30">
        <f t="shared" si="5"/>
        <v>1.3442085084067714</v>
      </c>
      <c r="I51" s="30">
        <f t="shared" si="5"/>
        <v>34.549340029416705</v>
      </c>
      <c r="J51" s="30">
        <f t="shared" si="5"/>
        <v>6.870786941998818</v>
      </c>
      <c r="K51" s="30">
        <f t="shared" si="5"/>
        <v>14.83091144197716</v>
      </c>
      <c r="L51" s="30">
        <f t="shared" si="5"/>
        <v>0.39852722779785693</v>
      </c>
      <c r="M51" s="30">
        <f t="shared" si="5"/>
        <v>2.770553453982468</v>
      </c>
      <c r="N51" s="30">
        <v>2.769329443321016</v>
      </c>
      <c r="O51" s="30">
        <v>100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3.75" customHeight="1">
      <c r="A52" s="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4"/>
      <c r="M52" s="30"/>
      <c r="N52" s="30"/>
      <c r="O52" s="30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2.75">
      <c r="A53" s="6" t="s">
        <v>13</v>
      </c>
      <c r="B53" s="30">
        <f aca="true" t="shared" si="6" ref="B53:M53">B13/$O13%</f>
        <v>2.4117764713323746</v>
      </c>
      <c r="C53" s="30">
        <f t="shared" si="6"/>
        <v>6.923343869612266</v>
      </c>
      <c r="D53" s="30">
        <f t="shared" si="6"/>
        <v>5.801734468675797</v>
      </c>
      <c r="E53" s="30">
        <f t="shared" si="6"/>
        <v>10.549556125772057</v>
      </c>
      <c r="F53" s="30">
        <f t="shared" si="6"/>
        <v>1.0168164482198019</v>
      </c>
      <c r="G53" s="30">
        <f t="shared" si="6"/>
        <v>1.734810577763038</v>
      </c>
      <c r="H53" s="30">
        <f t="shared" si="6"/>
        <v>0.7656894538628939</v>
      </c>
      <c r="I53" s="30">
        <f t="shared" si="6"/>
        <v>20.27222234568682</v>
      </c>
      <c r="J53" s="30">
        <f t="shared" si="6"/>
        <v>7.181992707231055</v>
      </c>
      <c r="K53" s="30">
        <f t="shared" si="6"/>
        <v>4.759617274938757</v>
      </c>
      <c r="L53" s="30">
        <f t="shared" si="6"/>
        <v>35.779869837921375</v>
      </c>
      <c r="M53" s="30">
        <f t="shared" si="6"/>
        <v>1.3436747281451988</v>
      </c>
      <c r="N53" s="30">
        <v>1.4588956908385657</v>
      </c>
      <c r="O53" s="30">
        <v>100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.75">
      <c r="A54" s="6" t="s">
        <v>14</v>
      </c>
      <c r="B54" s="30">
        <f aca="true" t="shared" si="7" ref="B54:M54">B14/$O14%</f>
        <v>4.33274732242635</v>
      </c>
      <c r="C54" s="30">
        <f t="shared" si="7"/>
        <v>3.7279024805329994</v>
      </c>
      <c r="D54" s="30">
        <f t="shared" si="7"/>
        <v>11.335822179982044</v>
      </c>
      <c r="E54" s="30">
        <f t="shared" si="7"/>
        <v>13.630210538105441</v>
      </c>
      <c r="F54" s="30">
        <f t="shared" si="7"/>
        <v>0.32126231973723623</v>
      </c>
      <c r="G54" s="30">
        <f t="shared" si="7"/>
        <v>4.09550415247114</v>
      </c>
      <c r="H54" s="30">
        <f t="shared" si="7"/>
        <v>1.134616354892881</v>
      </c>
      <c r="I54" s="30">
        <f t="shared" si="7"/>
        <v>31.527255590332935</v>
      </c>
      <c r="J54" s="30">
        <f t="shared" si="7"/>
        <v>8.129461057231426</v>
      </c>
      <c r="K54" s="30">
        <f t="shared" si="7"/>
        <v>15.66216429465244</v>
      </c>
      <c r="L54" s="30">
        <f t="shared" si="7"/>
        <v>1.3952617922916366</v>
      </c>
      <c r="M54" s="30">
        <f t="shared" si="7"/>
        <v>1.9137973542555808</v>
      </c>
      <c r="N54" s="30">
        <v>2.7939945630878973</v>
      </c>
      <c r="O54" s="30">
        <v>100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2.75">
      <c r="A55" s="6" t="s">
        <v>15</v>
      </c>
      <c r="B55" s="30">
        <f aca="true" t="shared" si="8" ref="B55:M55">B15/$O15%</f>
        <v>5.477111515122392</v>
      </c>
      <c r="C55" s="30">
        <f t="shared" si="8"/>
        <v>4.113039508565662</v>
      </c>
      <c r="D55" s="30">
        <f t="shared" si="8"/>
        <v>11.878065124126682</v>
      </c>
      <c r="E55" s="30">
        <f t="shared" si="8"/>
        <v>11.119743070183167</v>
      </c>
      <c r="F55" s="30">
        <f t="shared" si="8"/>
        <v>0.2720401946729244</v>
      </c>
      <c r="G55" s="30">
        <f t="shared" si="8"/>
        <v>2.597463271904041</v>
      </c>
      <c r="H55" s="30">
        <f t="shared" si="8"/>
        <v>1.2296537160583805</v>
      </c>
      <c r="I55" s="30">
        <f t="shared" si="8"/>
        <v>33.84911513520584</v>
      </c>
      <c r="J55" s="30">
        <f t="shared" si="8"/>
        <v>11.285797045734254</v>
      </c>
      <c r="K55" s="30">
        <f t="shared" si="8"/>
        <v>11.193159216930031</v>
      </c>
      <c r="L55" s="30">
        <f t="shared" si="8"/>
        <v>1.6435872998075163</v>
      </c>
      <c r="M55" s="30">
        <f t="shared" si="8"/>
        <v>2.44422375105786</v>
      </c>
      <c r="N55" s="30">
        <v>2.897001150631245</v>
      </c>
      <c r="O55" s="30">
        <v>100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2.75">
      <c r="A56" s="6" t="s">
        <v>18</v>
      </c>
      <c r="B56" s="30">
        <f aca="true" t="shared" si="9" ref="B56:M56">B16/$O16%</f>
        <v>6.99765775868357</v>
      </c>
      <c r="C56" s="30">
        <f t="shared" si="9"/>
        <v>3.104409145866596</v>
      </c>
      <c r="D56" s="30">
        <f t="shared" si="9"/>
        <v>36.32555459691567</v>
      </c>
      <c r="E56" s="30">
        <f t="shared" si="9"/>
        <v>7.974082830906976</v>
      </c>
      <c r="F56" s="30">
        <f t="shared" si="9"/>
        <v>0.2845834251245352</v>
      </c>
      <c r="G56" s="30">
        <f t="shared" si="9"/>
        <v>2.821299291875392</v>
      </c>
      <c r="H56" s="30">
        <f t="shared" si="9"/>
        <v>1.753586487942136</v>
      </c>
      <c r="I56" s="30">
        <f t="shared" si="9"/>
        <v>23.927479670244253</v>
      </c>
      <c r="J56" s="30">
        <f t="shared" si="9"/>
        <v>7.497750962057754</v>
      </c>
      <c r="K56" s="30">
        <f t="shared" si="9"/>
        <v>4.3721223918711924</v>
      </c>
      <c r="L56" s="30">
        <f t="shared" si="9"/>
        <v>0.2027633879463355</v>
      </c>
      <c r="M56" s="30">
        <f t="shared" si="9"/>
        <v>2.098549490254906</v>
      </c>
      <c r="N56" s="30">
        <v>2.640160560310688</v>
      </c>
      <c r="O56" s="30">
        <v>100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23" ht="12.75">
      <c r="A57" s="6" t="s">
        <v>19</v>
      </c>
      <c r="B57" s="30">
        <f aca="true" t="shared" si="10" ref="B57:M57">B17/$O17%</f>
        <v>5.358671869647545</v>
      </c>
      <c r="C57" s="30">
        <f t="shared" si="10"/>
        <v>3.8100513544125003</v>
      </c>
      <c r="D57" s="30">
        <f t="shared" si="10"/>
        <v>20.80500920531124</v>
      </c>
      <c r="E57" s="30">
        <f t="shared" si="10"/>
        <v>10.84070802910132</v>
      </c>
      <c r="F57" s="30">
        <f t="shared" si="10"/>
        <v>0.36134673047460925</v>
      </c>
      <c r="G57" s="30">
        <f t="shared" si="10"/>
        <v>3.221494511068968</v>
      </c>
      <c r="H57" s="30">
        <f t="shared" si="10"/>
        <v>1.3677940925662193</v>
      </c>
      <c r="I57" s="30">
        <f t="shared" si="10"/>
        <v>27.804106895310177</v>
      </c>
      <c r="J57" s="30">
        <f t="shared" si="10"/>
        <v>8.135410638511875</v>
      </c>
      <c r="K57" s="30">
        <f t="shared" si="10"/>
        <v>9.757382105691258</v>
      </c>
      <c r="L57" s="30">
        <f t="shared" si="10"/>
        <v>3.893547827531971</v>
      </c>
      <c r="M57" s="30">
        <f t="shared" si="10"/>
        <v>1.99511090833026</v>
      </c>
      <c r="N57" s="30">
        <v>2.649365832042063</v>
      </c>
      <c r="O57" s="30">
        <v>100</v>
      </c>
      <c r="P57" s="22"/>
      <c r="Q57" s="22"/>
      <c r="R57" s="22"/>
      <c r="S57" s="22"/>
      <c r="T57" s="22"/>
      <c r="U57" s="22"/>
      <c r="V57" s="22"/>
      <c r="W57" s="22"/>
    </row>
    <row r="58" spans="1:23" ht="3" customHeight="1">
      <c r="A58" s="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4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15" ht="12.75">
      <c r="A59" s="6" t="s">
        <v>20</v>
      </c>
      <c r="B59" s="30">
        <f aca="true" t="shared" si="11" ref="B59:M59">B19/$O19%</f>
        <v>9.770638727923684</v>
      </c>
      <c r="C59" s="30">
        <f t="shared" si="11"/>
        <v>2.669831711204484</v>
      </c>
      <c r="D59" s="30">
        <f t="shared" si="11"/>
        <v>34.64605209440468</v>
      </c>
      <c r="E59" s="30">
        <f t="shared" si="11"/>
        <v>7.966624274568484</v>
      </c>
      <c r="F59" s="30">
        <f t="shared" si="11"/>
        <v>0.369124624934388</v>
      </c>
      <c r="G59" s="30">
        <f t="shared" si="11"/>
        <v>2.9538674737704333</v>
      </c>
      <c r="H59" s="30">
        <f t="shared" si="11"/>
        <v>2.05183848523545</v>
      </c>
      <c r="I59" s="30">
        <f t="shared" si="11"/>
        <v>23.582236753339792</v>
      </c>
      <c r="J59" s="30">
        <f t="shared" si="11"/>
        <v>10.044576988663813</v>
      </c>
      <c r="K59" s="30">
        <f t="shared" si="11"/>
        <v>1.5762548539822894</v>
      </c>
      <c r="L59" s="30">
        <f t="shared" si="11"/>
        <v>0.11424975126197011</v>
      </c>
      <c r="M59" s="30">
        <f t="shared" si="11"/>
        <v>2.055842666993965</v>
      </c>
      <c r="N59" s="30">
        <v>2.1988615937165683</v>
      </c>
      <c r="O59" s="30">
        <v>100</v>
      </c>
    </row>
    <row r="60" spans="1:15" ht="12.75">
      <c r="A60" s="6" t="s">
        <v>21</v>
      </c>
      <c r="B60" s="30">
        <f aca="true" t="shared" si="12" ref="B60:M60">B20/$O20%</f>
        <v>8.653539075841575</v>
      </c>
      <c r="C60" s="30">
        <f t="shared" si="12"/>
        <v>2.161711469654</v>
      </c>
      <c r="D60" s="30">
        <f t="shared" si="12"/>
        <v>33.1144976564248</v>
      </c>
      <c r="E60" s="30">
        <f t="shared" si="12"/>
        <v>7.980777137568151</v>
      </c>
      <c r="F60" s="30">
        <f t="shared" si="12"/>
        <v>0.24458855004312333</v>
      </c>
      <c r="G60" s="30">
        <f t="shared" si="12"/>
        <v>3.0322095773915274</v>
      </c>
      <c r="H60" s="30">
        <f t="shared" si="12"/>
        <v>2.4368974927283196</v>
      </c>
      <c r="I60" s="30">
        <f t="shared" si="12"/>
        <v>24.781658344791452</v>
      </c>
      <c r="J60" s="30">
        <f t="shared" si="12"/>
        <v>13.892017692988782</v>
      </c>
      <c r="K60" s="30">
        <f t="shared" si="12"/>
        <v>0.6186426578494949</v>
      </c>
      <c r="L60" s="30">
        <f t="shared" si="12"/>
        <v>0.11760903696365978</v>
      </c>
      <c r="M60" s="30">
        <f t="shared" si="12"/>
        <v>1.4147506592799268</v>
      </c>
      <c r="N60" s="30">
        <v>1.5511006484751941</v>
      </c>
      <c r="O60" s="30">
        <v>100</v>
      </c>
    </row>
    <row r="61" spans="1:15" ht="12.75">
      <c r="A61" s="6" t="s">
        <v>22</v>
      </c>
      <c r="B61" s="30">
        <f aca="true" t="shared" si="13" ref="B61:M61">B21/$O21%</f>
        <v>7.6424434604919815</v>
      </c>
      <c r="C61" s="30">
        <f t="shared" si="13"/>
        <v>3.0040757024402964</v>
      </c>
      <c r="D61" s="30">
        <f t="shared" si="13"/>
        <v>27.703523287659024</v>
      </c>
      <c r="E61" s="30">
        <f t="shared" si="13"/>
        <v>12.11602270270993</v>
      </c>
      <c r="F61" s="30">
        <f t="shared" si="13"/>
        <v>0.32434034455172844</v>
      </c>
      <c r="G61" s="30">
        <f t="shared" si="13"/>
        <v>3.1164973471165913</v>
      </c>
      <c r="H61" s="30">
        <f t="shared" si="13"/>
        <v>2.0881011326842813</v>
      </c>
      <c r="I61" s="30">
        <f t="shared" si="13"/>
        <v>25.933411623662696</v>
      </c>
      <c r="J61" s="30">
        <f t="shared" si="13"/>
        <v>13.428871304514471</v>
      </c>
      <c r="K61" s="30">
        <f t="shared" si="13"/>
        <v>0.8041100194537356</v>
      </c>
      <c r="L61" s="30">
        <f t="shared" si="13"/>
        <v>0.12400920765581373</v>
      </c>
      <c r="M61" s="30">
        <f t="shared" si="13"/>
        <v>1.6007549742956657</v>
      </c>
      <c r="N61" s="30">
        <v>2.11383889276379</v>
      </c>
      <c r="O61" s="30">
        <v>100</v>
      </c>
    </row>
    <row r="62" spans="1:15" ht="12.75">
      <c r="A62" s="6" t="s">
        <v>23</v>
      </c>
      <c r="B62" s="30">
        <f aca="true" t="shared" si="14" ref="B62:M62">B22/$O22%</f>
        <v>6.752097064895056</v>
      </c>
      <c r="C62" s="30">
        <f t="shared" si="14"/>
        <v>3.7882082342215844</v>
      </c>
      <c r="D62" s="30">
        <f t="shared" si="14"/>
        <v>21.41020082572749</v>
      </c>
      <c r="E62" s="30">
        <f t="shared" si="14"/>
        <v>7.495009483291593</v>
      </c>
      <c r="F62" s="30">
        <f t="shared" si="14"/>
        <v>0.24503960977041006</v>
      </c>
      <c r="G62" s="30">
        <f t="shared" si="14"/>
        <v>2.819478209386887</v>
      </c>
      <c r="H62" s="30">
        <f t="shared" si="14"/>
        <v>1.7476632331213129</v>
      </c>
      <c r="I62" s="30">
        <f t="shared" si="14"/>
        <v>27.0859639425344</v>
      </c>
      <c r="J62" s="30">
        <f t="shared" si="14"/>
        <v>23.76088482778133</v>
      </c>
      <c r="K62" s="30">
        <f t="shared" si="14"/>
        <v>0.3980952206306127</v>
      </c>
      <c r="L62" s="30">
        <f t="shared" si="14"/>
        <v>0.08851290461170899</v>
      </c>
      <c r="M62" s="30">
        <f t="shared" si="14"/>
        <v>2.3452808835703283</v>
      </c>
      <c r="N62" s="30">
        <v>2.063565560457294</v>
      </c>
      <c r="O62" s="30">
        <v>100</v>
      </c>
    </row>
    <row r="63" spans="1:15" ht="12.75">
      <c r="A63" s="6" t="s">
        <v>30</v>
      </c>
      <c r="B63" s="30">
        <f aca="true" t="shared" si="15" ref="B63:M63">B23/$O23%</f>
        <v>8.04780594745589</v>
      </c>
      <c r="C63" s="30">
        <f t="shared" si="15"/>
        <v>3.1920134837287697</v>
      </c>
      <c r="D63" s="30">
        <f t="shared" si="15"/>
        <v>27.61197152387351</v>
      </c>
      <c r="E63" s="30">
        <f t="shared" si="15"/>
        <v>8.301450915219878</v>
      </c>
      <c r="F63" s="30">
        <f t="shared" si="15"/>
        <v>0.29868403993258136</v>
      </c>
      <c r="G63" s="30">
        <f t="shared" si="15"/>
        <v>2.9215727873837563</v>
      </c>
      <c r="H63" s="30">
        <f t="shared" si="15"/>
        <v>1.9564666501656</v>
      </c>
      <c r="I63" s="30">
        <f t="shared" si="15"/>
        <v>25.57629975366265</v>
      </c>
      <c r="J63" s="30">
        <f t="shared" si="15"/>
        <v>16.954507148497814</v>
      </c>
      <c r="K63" s="30">
        <f t="shared" si="15"/>
        <v>0.8697682778779628</v>
      </c>
      <c r="L63" s="30">
        <f t="shared" si="15"/>
        <v>0.10509116839338543</v>
      </c>
      <c r="M63" s="30">
        <f t="shared" si="15"/>
        <v>2.077071767853565</v>
      </c>
      <c r="N63" s="30">
        <v>2.087296535954646</v>
      </c>
      <c r="O63" s="30">
        <v>100</v>
      </c>
    </row>
    <row r="64" spans="1:15" ht="3" customHeight="1">
      <c r="A64" s="6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4"/>
      <c r="M64" s="30"/>
      <c r="N64" s="30"/>
      <c r="O64" s="30"/>
    </row>
    <row r="65" spans="1:15" ht="12.75">
      <c r="A65" s="6" t="s">
        <v>24</v>
      </c>
      <c r="B65" s="30">
        <f aca="true" t="shared" si="16" ref="B65:M65">B25/$O25%</f>
        <v>6.814484232730618</v>
      </c>
      <c r="C65" s="30">
        <f t="shared" si="16"/>
        <v>2.5513467116225055</v>
      </c>
      <c r="D65" s="30">
        <f t="shared" si="16"/>
        <v>19.28734523054828</v>
      </c>
      <c r="E65" s="30">
        <f t="shared" si="16"/>
        <v>11.459531329769032</v>
      </c>
      <c r="F65" s="30">
        <f t="shared" si="16"/>
        <v>0.8340860257280546</v>
      </c>
      <c r="G65" s="30">
        <f t="shared" si="16"/>
        <v>2.614039910462331</v>
      </c>
      <c r="H65" s="30">
        <f t="shared" si="16"/>
        <v>2.544334049559885</v>
      </c>
      <c r="I65" s="30">
        <f t="shared" si="16"/>
        <v>28.75401825536188</v>
      </c>
      <c r="J65" s="30">
        <f t="shared" si="16"/>
        <v>19.434050120898295</v>
      </c>
      <c r="K65" s="30">
        <f t="shared" si="16"/>
        <v>0.6120651448254969</v>
      </c>
      <c r="L65" s="30">
        <f t="shared" si="16"/>
        <v>0.11669069672200125</v>
      </c>
      <c r="M65" s="30">
        <f t="shared" si="16"/>
        <v>3.386695016521832</v>
      </c>
      <c r="N65" s="30">
        <v>1.591313275249791</v>
      </c>
      <c r="O65" s="30">
        <v>100</v>
      </c>
    </row>
    <row r="66" spans="1:15" ht="12.75">
      <c r="A66" s="6" t="s">
        <v>25</v>
      </c>
      <c r="B66" s="30">
        <f aca="true" t="shared" si="17" ref="B66:M66">B26/$O26%</f>
        <v>5.600767639209572</v>
      </c>
      <c r="C66" s="30">
        <f t="shared" si="17"/>
        <v>2.8942397073375514</v>
      </c>
      <c r="D66" s="30">
        <f t="shared" si="17"/>
        <v>16.31593151218927</v>
      </c>
      <c r="E66" s="30">
        <f t="shared" si="17"/>
        <v>13.698761582056433</v>
      </c>
      <c r="F66" s="30">
        <f t="shared" si="17"/>
        <v>0.8725898827551051</v>
      </c>
      <c r="G66" s="30">
        <f t="shared" si="17"/>
        <v>2.5290113646586105</v>
      </c>
      <c r="H66" s="30">
        <f t="shared" si="17"/>
        <v>2.772496926444571</v>
      </c>
      <c r="I66" s="30">
        <f t="shared" si="17"/>
        <v>30.686377402620767</v>
      </c>
      <c r="J66" s="30">
        <f t="shared" si="17"/>
        <v>20.043779423670873</v>
      </c>
      <c r="K66" s="30">
        <f t="shared" si="17"/>
        <v>0.5379471648325287</v>
      </c>
      <c r="L66" s="30">
        <f t="shared" si="17"/>
        <v>0.1523284056493448</v>
      </c>
      <c r="M66" s="30">
        <f t="shared" si="17"/>
        <v>1.201235419352904</v>
      </c>
      <c r="N66" s="30">
        <v>2.6945335692224655</v>
      </c>
      <c r="O66" s="30">
        <v>100</v>
      </c>
    </row>
    <row r="67" spans="1:15" ht="12.75">
      <c r="A67" s="6" t="s">
        <v>26</v>
      </c>
      <c r="B67" s="30">
        <f aca="true" t="shared" si="18" ref="B67:M67">B27/$O27%</f>
        <v>5.7903515907484016</v>
      </c>
      <c r="C67" s="30">
        <f t="shared" si="18"/>
        <v>3.6031783526323555</v>
      </c>
      <c r="D67" s="30">
        <f t="shared" si="18"/>
        <v>17.080622158658038</v>
      </c>
      <c r="E67" s="30">
        <f t="shared" si="18"/>
        <v>11.62750294060502</v>
      </c>
      <c r="F67" s="30">
        <f t="shared" si="18"/>
        <v>0.700625851042131</v>
      </c>
      <c r="G67" s="30">
        <f t="shared" si="18"/>
        <v>2.745706797292144</v>
      </c>
      <c r="H67" s="30">
        <f t="shared" si="18"/>
        <v>3.1534411326751</v>
      </c>
      <c r="I67" s="30">
        <f t="shared" si="18"/>
        <v>32.32859638613953</v>
      </c>
      <c r="J67" s="30">
        <f t="shared" si="18"/>
        <v>18.372755042563192</v>
      </c>
      <c r="K67" s="30">
        <f t="shared" si="18"/>
        <v>0.32114873455225007</v>
      </c>
      <c r="L67" s="30">
        <f t="shared" si="18"/>
        <v>0.12137301866911321</v>
      </c>
      <c r="M67" s="30">
        <f t="shared" si="18"/>
        <v>1.5291952295687408</v>
      </c>
      <c r="N67" s="30">
        <v>2.6255027648539855</v>
      </c>
      <c r="O67" s="30">
        <v>100</v>
      </c>
    </row>
    <row r="68" spans="1:15" ht="12.75">
      <c r="A68" s="10" t="s">
        <v>27</v>
      </c>
      <c r="B68" s="30">
        <f aca="true" t="shared" si="19" ref="B68:M68">B28/$O28%</f>
        <v>6.420143236671768</v>
      </c>
      <c r="C68" s="30">
        <f t="shared" si="19"/>
        <v>1.9723199438183636</v>
      </c>
      <c r="D68" s="30">
        <f t="shared" si="19"/>
        <v>19.185233769933546</v>
      </c>
      <c r="E68" s="30">
        <f t="shared" si="19"/>
        <v>20.62389442092501</v>
      </c>
      <c r="F68" s="30">
        <f t="shared" si="19"/>
        <v>1.6301287274991882</v>
      </c>
      <c r="G68" s="30">
        <f t="shared" si="19"/>
        <v>2.686184485123129</v>
      </c>
      <c r="H68" s="30">
        <f t="shared" si="19"/>
        <v>6.906101140195708</v>
      </c>
      <c r="I68" s="30">
        <f t="shared" si="19"/>
        <v>22.374270400625416</v>
      </c>
      <c r="J68" s="30">
        <f t="shared" si="19"/>
        <v>13.946362437806</v>
      </c>
      <c r="K68" s="30">
        <f t="shared" si="19"/>
        <v>0.4607821702807094</v>
      </c>
      <c r="L68" s="30">
        <f t="shared" si="19"/>
        <v>0.18186154671754814</v>
      </c>
      <c r="M68" s="30">
        <f t="shared" si="19"/>
        <v>1.084544087346544</v>
      </c>
      <c r="N68" s="30">
        <v>2.5281736330570626</v>
      </c>
      <c r="O68" s="30">
        <v>100</v>
      </c>
    </row>
    <row r="69" spans="1:15" ht="12.75">
      <c r="A69" s="10" t="s">
        <v>29</v>
      </c>
      <c r="B69" s="30">
        <f aca="true" t="shared" si="20" ref="B69:M69">B29/$O29%</f>
        <v>5.29477262808018</v>
      </c>
      <c r="C69" s="30">
        <f t="shared" si="20"/>
        <v>2.7930110186597505</v>
      </c>
      <c r="D69" s="30">
        <f t="shared" si="20"/>
        <v>16.3650125032834</v>
      </c>
      <c r="E69" s="30">
        <f t="shared" si="20"/>
        <v>10.749860502632494</v>
      </c>
      <c r="F69" s="30">
        <f t="shared" si="20"/>
        <v>0.7977089786080599</v>
      </c>
      <c r="G69" s="30">
        <f t="shared" si="20"/>
        <v>2.718779836239382</v>
      </c>
      <c r="H69" s="30">
        <f t="shared" si="20"/>
        <v>2.2201552225252965</v>
      </c>
      <c r="I69" s="30">
        <f t="shared" si="20"/>
        <v>30.137408045997216</v>
      </c>
      <c r="J69" s="30">
        <f t="shared" si="20"/>
        <v>22.01491956363315</v>
      </c>
      <c r="K69" s="30">
        <f t="shared" si="20"/>
        <v>0.3715074806248076</v>
      </c>
      <c r="L69" s="30">
        <f t="shared" si="20"/>
        <v>0.1215924848712531</v>
      </c>
      <c r="M69" s="30">
        <f t="shared" si="20"/>
        <v>1.6762787174981177</v>
      </c>
      <c r="N69" s="30">
        <v>4.7389930173468935</v>
      </c>
      <c r="O69" s="30">
        <v>100</v>
      </c>
    </row>
    <row r="70" spans="1:15" ht="12.75">
      <c r="A70" s="10" t="s">
        <v>28</v>
      </c>
      <c r="B70" s="30">
        <f aca="true" t="shared" si="21" ref="B70:M70">B30/$O30%</f>
        <v>8.628336850587694</v>
      </c>
      <c r="C70" s="30">
        <f t="shared" si="21"/>
        <v>1.6045064890315606</v>
      </c>
      <c r="D70" s="30">
        <f t="shared" si="21"/>
        <v>18.834098982913517</v>
      </c>
      <c r="E70" s="30">
        <f t="shared" si="21"/>
        <v>12.06137526296843</v>
      </c>
      <c r="F70" s="30">
        <f t="shared" si="21"/>
        <v>0.7861256149690822</v>
      </c>
      <c r="G70" s="30">
        <f t="shared" si="21"/>
        <v>2.7779153855384147</v>
      </c>
      <c r="H70" s="30">
        <f t="shared" si="21"/>
        <v>3.6652102261280803</v>
      </c>
      <c r="I70" s="30">
        <f t="shared" si="21"/>
        <v>28.694630765352343</v>
      </c>
      <c r="J70" s="30">
        <f t="shared" si="21"/>
        <v>17.638782930913198</v>
      </c>
      <c r="K70" s="30">
        <f t="shared" si="21"/>
        <v>0.6072355261405206</v>
      </c>
      <c r="L70" s="30">
        <f t="shared" si="21"/>
        <v>0.3113237976659522</v>
      </c>
      <c r="M70" s="30">
        <f t="shared" si="21"/>
        <v>1.513905539427926</v>
      </c>
      <c r="N70" s="30">
        <v>2.876552628363271</v>
      </c>
      <c r="O70" s="30">
        <v>100</v>
      </c>
    </row>
    <row r="71" spans="1:15" ht="12.75">
      <c r="A71" s="10" t="s">
        <v>31</v>
      </c>
      <c r="B71" s="30">
        <f aca="true" t="shared" si="22" ref="B71:M71">B31/$O31%</f>
        <v>6.199799120805406</v>
      </c>
      <c r="C71" s="30">
        <f t="shared" si="22"/>
        <v>2.897431131673951</v>
      </c>
      <c r="D71" s="30">
        <f t="shared" si="22"/>
        <v>17.369057702215667</v>
      </c>
      <c r="E71" s="30">
        <f t="shared" si="22"/>
        <v>11.85408227328894</v>
      </c>
      <c r="F71" s="30">
        <f t="shared" si="22"/>
        <v>0.8029264914129897</v>
      </c>
      <c r="G71" s="30">
        <f t="shared" si="22"/>
        <v>2.712459413987319</v>
      </c>
      <c r="H71" s="30">
        <f t="shared" si="22"/>
        <v>3.0569145609566646</v>
      </c>
      <c r="I71" s="30">
        <f t="shared" si="22"/>
        <v>30.338782337887526</v>
      </c>
      <c r="J71" s="30">
        <f t="shared" si="22"/>
        <v>19.242144188639973</v>
      </c>
      <c r="K71" s="30">
        <f t="shared" si="22"/>
        <v>0.423190346658885</v>
      </c>
      <c r="L71" s="30">
        <f t="shared" si="22"/>
        <v>0.15350488182454977</v>
      </c>
      <c r="M71" s="30">
        <f t="shared" si="22"/>
        <v>1.7413011377705558</v>
      </c>
      <c r="N71" s="30">
        <v>3.2084064128775793</v>
      </c>
      <c r="O71" s="30">
        <v>100</v>
      </c>
    </row>
    <row r="72" spans="1:15" ht="3" customHeight="1">
      <c r="A72" s="1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4"/>
      <c r="M72" s="30"/>
      <c r="N72" s="30"/>
      <c r="O72" s="30"/>
    </row>
    <row r="73" spans="1:15" ht="12.75">
      <c r="A73" s="10" t="s">
        <v>32</v>
      </c>
      <c r="B73" s="30">
        <f aca="true" t="shared" si="23" ref="B73:M73">B33/$O33%</f>
        <v>3.314086943048985</v>
      </c>
      <c r="C73" s="30">
        <f t="shared" si="23"/>
        <v>1.9178465150195945</v>
      </c>
      <c r="D73" s="30">
        <f t="shared" si="23"/>
        <v>12.40916416719014</v>
      </c>
      <c r="E73" s="30">
        <f t="shared" si="23"/>
        <v>9.685520662994218</v>
      </c>
      <c r="F73" s="30">
        <f t="shared" si="23"/>
        <v>9.12694870754188</v>
      </c>
      <c r="G73" s="30">
        <f t="shared" si="23"/>
        <v>2.7594305066934326</v>
      </c>
      <c r="H73" s="30">
        <f t="shared" si="23"/>
        <v>1.7315014878972568</v>
      </c>
      <c r="I73" s="30">
        <f t="shared" si="23"/>
        <v>39.116204186321454</v>
      </c>
      <c r="J73" s="30">
        <f t="shared" si="23"/>
        <v>15.858694389103237</v>
      </c>
      <c r="K73" s="30">
        <f t="shared" si="23"/>
        <v>0.4553369788359878</v>
      </c>
      <c r="L73" s="30">
        <f t="shared" si="23"/>
        <v>0.07136349321562638</v>
      </c>
      <c r="M73" s="30">
        <f t="shared" si="23"/>
        <v>1.505285529757103</v>
      </c>
      <c r="N73" s="30">
        <v>2.0486164323810905</v>
      </c>
      <c r="O73" s="30">
        <v>100</v>
      </c>
    </row>
    <row r="74" spans="1:15" ht="12.75">
      <c r="A74" s="10" t="s">
        <v>33</v>
      </c>
      <c r="B74" s="30">
        <f aca="true" t="shared" si="24" ref="B74:M74">B34/$O34%</f>
        <v>5.601904742533185</v>
      </c>
      <c r="C74" s="30">
        <f t="shared" si="24"/>
        <v>2.2909794801734336</v>
      </c>
      <c r="D74" s="30">
        <f t="shared" si="24"/>
        <v>19.079969580167898</v>
      </c>
      <c r="E74" s="30">
        <f t="shared" si="24"/>
        <v>11.451733376725665</v>
      </c>
      <c r="F74" s="30">
        <f t="shared" si="24"/>
        <v>0.2034015519538414</v>
      </c>
      <c r="G74" s="30">
        <f t="shared" si="24"/>
        <v>15.007531507465403</v>
      </c>
      <c r="H74" s="30">
        <f t="shared" si="24"/>
        <v>0.9250250579411922</v>
      </c>
      <c r="I74" s="30">
        <f t="shared" si="24"/>
        <v>28.36186040099486</v>
      </c>
      <c r="J74" s="30">
        <f t="shared" si="24"/>
        <v>11.822376204730443</v>
      </c>
      <c r="K74" s="30">
        <f t="shared" si="24"/>
        <v>0.19639549849765353</v>
      </c>
      <c r="L74" s="30">
        <f t="shared" si="24"/>
        <v>0.6632020602317196</v>
      </c>
      <c r="M74" s="30">
        <f t="shared" si="24"/>
        <v>1.523816626720862</v>
      </c>
      <c r="N74" s="30">
        <v>2.8718039118638474</v>
      </c>
      <c r="O74" s="30">
        <v>100</v>
      </c>
    </row>
    <row r="75" spans="1:15" ht="12.75">
      <c r="A75" s="10" t="s">
        <v>34</v>
      </c>
      <c r="B75" s="30">
        <f aca="true" t="shared" si="25" ref="B75:M75">B35/$O35%</f>
        <v>4.00052608993956</v>
      </c>
      <c r="C75" s="30">
        <f t="shared" si="25"/>
        <v>2.064418137253713</v>
      </c>
      <c r="D75" s="30">
        <f t="shared" si="25"/>
        <v>14.169638549543366</v>
      </c>
      <c r="E75" s="30">
        <f t="shared" si="25"/>
        <v>10.133868070219672</v>
      </c>
      <c r="F75" s="30">
        <f t="shared" si="25"/>
        <v>6.6640685420035535</v>
      </c>
      <c r="G75" s="30">
        <f t="shared" si="25"/>
        <v>6.04712505182107</v>
      </c>
      <c r="H75" s="30">
        <f t="shared" si="25"/>
        <v>1.5652084843518546</v>
      </c>
      <c r="I75" s="30">
        <f t="shared" si="25"/>
        <v>36.22186812840473</v>
      </c>
      <c r="J75" s="30">
        <f t="shared" si="25"/>
        <v>14.63524026794221</v>
      </c>
      <c r="K75" s="30">
        <f t="shared" si="25"/>
        <v>0.38799133042569645</v>
      </c>
      <c r="L75" s="30">
        <f t="shared" si="25"/>
        <v>0.23586163592151801</v>
      </c>
      <c r="M75" s="30">
        <f t="shared" si="25"/>
        <v>1.5006594307076515</v>
      </c>
      <c r="N75" s="30">
        <v>2.3735262814653906</v>
      </c>
      <c r="O75" s="30">
        <v>100</v>
      </c>
    </row>
    <row r="76" spans="1:30" ht="3.75" customHeight="1">
      <c r="A76" s="13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2"/>
      <c r="M76" s="29"/>
      <c r="N76" s="29"/>
      <c r="O76" s="29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15" s="27" customFormat="1" ht="29.25" customHeight="1">
      <c r="A77" s="42" t="s">
        <v>54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.75" customHeight="1">
      <c r="A78" s="43" t="s">
        <v>36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4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M79" s="36"/>
      <c r="N79" s="36"/>
    </row>
    <row r="80" ht="12.75">
      <c r="A80" s="3" t="s">
        <v>37</v>
      </c>
    </row>
  </sheetData>
  <mergeCells count="5">
    <mergeCell ref="A77:O77"/>
    <mergeCell ref="A78:O78"/>
    <mergeCell ref="A37:O37"/>
    <mergeCell ref="A38:O38"/>
    <mergeCell ref="A40:O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enrico</cp:lastModifiedBy>
  <dcterms:created xsi:type="dcterms:W3CDTF">2004-03-20T10:00:49Z</dcterms:created>
  <dcterms:modified xsi:type="dcterms:W3CDTF">2005-10-24T11:17:51Z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-893430810</vt:i4>
  </property>
  <property fmtid="{D5CDD505-2E9C-101B-9397-08002B2CF9AE}" pid="3" name="_EmailSubject">
    <vt:lpwstr/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 dati - Istituto Cattaneo</vt:lpwstr>
  </property>
  <property fmtid="{D5CDD505-2E9C-101B-9397-08002B2CF9AE}" pid="6" name="_PreviousAdHocReviewCycleID">
    <vt:i4>-893430810</vt:i4>
  </property>
  <property fmtid="{D5CDD505-2E9C-101B-9397-08002B2CF9AE}" pid="7" name="_ReviewingToolsShownOnce">
    <vt:lpwstr/>
  </property>
</Properties>
</file>