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95" activeTab="0"/>
  </bookViews>
  <sheets>
    <sheet name="SENATO01" sheetId="1" r:id="rId1"/>
  </sheets>
  <definedNames/>
  <calcPr fullCalcOnLoad="1"/>
</workbook>
</file>

<file path=xl/sharedStrings.xml><?xml version="1.0" encoding="utf-8"?>
<sst xmlns="http://schemas.openxmlformats.org/spreadsheetml/2006/main" count="176" uniqueCount="50">
  <si>
    <t>Valori assoluti</t>
  </si>
  <si>
    <t>Circoscrizione</t>
  </si>
  <si>
    <t>L'Ulivo</t>
  </si>
  <si>
    <t>Voti validi</t>
  </si>
  <si>
    <t>Elettori</t>
  </si>
  <si>
    <t>Votanti</t>
  </si>
  <si>
    <t>Voti non validi</t>
  </si>
  <si>
    <t>Schede bianche</t>
  </si>
  <si>
    <t>Piemonte</t>
  </si>
  <si>
    <t>Valle d'Aosta</t>
  </si>
  <si>
    <t>Lombardia</t>
  </si>
  <si>
    <t>Trentino</t>
  </si>
  <si>
    <t>Veneto</t>
  </si>
  <si>
    <t>Friuli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</si>
  <si>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</si>
  <si>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</si>
  <si>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</si>
  <si>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</si>
  <si>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</si>
  <si>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</si>
  <si>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</si>
  <si>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</si>
  <si>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</si>
  <si>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</si>
  <si>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</si>
  <si>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</si>
  <si>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</si>
  <si>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</si>
  <si>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</si>
  <si>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Valori percentuali</t>
  </si>
  <si>
    <t>Totale voti validi</t>
  </si>
  <si>
    <t>% votanti su elettori</t>
  </si>
  <si>
    <t>% di voti validi sui votanti</t>
  </si>
  <si>
    <t>% di voti non validi sui votanti</t>
  </si>
  <si>
    <t>% di schede bianche sui voti non validi</t>
  </si>
  <si>
    <t>2001 - Elezioni del Senato, 13 maggio (per regione)</t>
  </si>
  <si>
    <t xml:space="preserve">RC        Rifondazione comunista      </t>
  </si>
  <si>
    <t>CDL         Casa delle libertà</t>
  </si>
  <si>
    <t>Lista Di Pietro</t>
  </si>
  <si>
    <t>Democrazia Europea</t>
  </si>
  <si>
    <t>Pannella-Bonino</t>
  </si>
  <si>
    <t>Fiamma Tricolore</t>
  </si>
  <si>
    <t>Vallée d'Aosta</t>
  </si>
  <si>
    <t>Altri minori</t>
  </si>
  <si>
    <r>
      <t>Fonte</t>
    </r>
    <r>
      <rPr>
        <sz val="10"/>
        <rFont val="Times New Roman"/>
        <family val="1"/>
      </rPr>
      <t xml:space="preserve">: Ministero dell'Interno, Direzione generale dell'Amministrazione civile, Direzione centrale per i servizi elettorali, </t>
    </r>
    <r>
      <rPr>
        <i/>
        <sz val="10"/>
        <rFont val="Times New Roman"/>
        <family val="1"/>
      </rPr>
      <t>Elezioni politiche Senato della Repubblica 13 maggio 2001</t>
    </r>
    <r>
      <rPr>
        <sz val="10"/>
        <rFont val="Times New Roman"/>
        <family val="1"/>
      </rPr>
      <t>, Roma 2001.</t>
    </r>
  </si>
  <si>
    <t>-</t>
  </si>
  <si>
    <t xml:space="preserve">          </t>
  </si>
  <si>
    <t>(a) La voce comprende i contrassegni "SVP" e "SVP-L'Ulivo"</t>
  </si>
  <si>
    <t>SVP</t>
  </si>
  <si>
    <t>SVP-Ulivo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</si>
</sst>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 horizontal="right"/>
    </xf>
    <xf numFmtId="170" fontId="4" fillId="0" borderId="0" xfId="16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1" fontId="4" fillId="0" borderId="0" xfId="16" applyFont="1" applyBorder="1" applyAlignment="1">
      <alignment/>
    </xf>
    <xf numFmtId="41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 wrapText="1"/>
    </xf>
    <xf numFmtId="170" fontId="4" fillId="0" borderId="2" xfId="0" applyNumberFormat="1" applyFont="1" applyBorder="1" applyAlignment="1">
      <alignment horizontal="right"/>
    </xf>
    <xf numFmtId="170" fontId="4" fillId="0" borderId="2" xfId="16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16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/>
    </xf>
    <xf numFmtId="170" fontId="4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0" zoomScaleNormal="70" workbookViewId="0" topLeftCell="A1">
      <selection activeCell="A6" sqref="A6"/>
    </sheetView>
  </sheetViews>
  <sheetFormatPr defaultColWidth="9.140625" defaultRowHeight="12.75"/>
  <cols>
    <col min="1" max="1" width="16.28125" style="3" customWidth="1"/>
    <col min="2" max="2" width="9.7109375" style="1" customWidth="1"/>
    <col min="3" max="4" width="10.28125" style="1" customWidth="1"/>
    <col min="5" max="5" width="9.7109375" style="1" customWidth="1"/>
    <col min="6" max="6" width="11.7109375" style="2" customWidth="1"/>
    <col min="7" max="7" width="9.7109375" style="1" customWidth="1"/>
    <col min="8" max="8" width="10.421875" style="1" customWidth="1"/>
    <col min="9" max="12" width="9.7109375" style="1" customWidth="1"/>
    <col min="13" max="13" width="13.140625" style="1" bestFit="1" customWidth="1"/>
    <col min="14" max="14" width="9.7109375" style="1" customWidth="1"/>
    <col min="15" max="15" width="12.421875" style="1" bestFit="1" customWidth="1"/>
    <col min="16" max="16" width="9.7109375" style="1" customWidth="1"/>
    <col min="17" max="17" width="12.8515625" style="1" bestFit="1" customWidth="1"/>
    <col min="18" max="20" width="9.7109375" style="1" customWidth="1"/>
    <col min="21" max="16384" width="9.140625" style="1" customWidth="1"/>
  </cols>
  <sheetData>
    <row r="1" ht="15.75">
      <c r="A1" s="11" t="s">
        <v>35</v>
      </c>
    </row>
    <row r="2" spans="1:13" ht="12.75">
      <c r="A2" s="12"/>
      <c r="M2" s="8"/>
    </row>
    <row r="3" spans="1:13" ht="12.75">
      <c r="A3" s="12"/>
      <c r="M3" s="8"/>
    </row>
    <row r="4" spans="1:13" ht="12.75">
      <c r="A4" s="3" t="s">
        <v>0</v>
      </c>
      <c r="M4" s="8"/>
    </row>
    <row r="5" spans="1:19" s="14" customFormat="1" ht="51">
      <c r="A5" s="17" t="s">
        <v>1</v>
      </c>
      <c r="B5" s="15" t="s">
        <v>2</v>
      </c>
      <c r="C5" s="15" t="s">
        <v>48</v>
      </c>
      <c r="D5" s="15" t="s">
        <v>49</v>
      </c>
      <c r="E5" s="15" t="s">
        <v>36</v>
      </c>
      <c r="F5" s="15" t="s">
        <v>37</v>
      </c>
      <c r="G5" s="15" t="s">
        <v>38</v>
      </c>
      <c r="H5" s="15" t="s">
        <v>39</v>
      </c>
      <c r="I5" s="15" t="s">
        <v>40</v>
      </c>
      <c r="J5" s="15" t="s">
        <v>41</v>
      </c>
      <c r="K5" s="15" t="s">
        <v>42</v>
      </c>
      <c r="L5" s="15" t="s">
        <v>43</v>
      </c>
      <c r="M5" s="15" t="s">
        <v>30</v>
      </c>
      <c r="N5" s="18"/>
      <c r="O5" s="16" t="s">
        <v>4</v>
      </c>
      <c r="P5" s="16" t="s">
        <v>5</v>
      </c>
      <c r="Q5" s="16" t="s">
        <v>3</v>
      </c>
      <c r="R5" s="16" t="s">
        <v>6</v>
      </c>
      <c r="S5" s="16" t="s">
        <v>7</v>
      </c>
    </row>
    <row r="6" spans="1:19" s="14" customFormat="1" ht="12.75">
      <c r="A6" s="12" t="s">
        <v>8</v>
      </c>
      <c r="B6" s="25">
        <v>1046517</v>
      </c>
      <c r="C6" s="25"/>
      <c r="D6" s="25"/>
      <c r="E6" s="25">
        <v>141399</v>
      </c>
      <c r="F6" s="25">
        <v>1147728</v>
      </c>
      <c r="G6" s="25">
        <v>97736</v>
      </c>
      <c r="H6" s="25">
        <v>57101</v>
      </c>
      <c r="I6" s="25">
        <v>73827</v>
      </c>
      <c r="J6" s="25">
        <v>39532</v>
      </c>
      <c r="K6" s="25"/>
      <c r="L6" s="26">
        <v>66121</v>
      </c>
      <c r="M6" s="26">
        <f aca="true" t="shared" si="0" ref="M6:M25">SUM(B6:L6)</f>
        <v>2669961</v>
      </c>
      <c r="N6" s="6"/>
      <c r="O6" s="26">
        <v>3367509</v>
      </c>
      <c r="P6" s="26">
        <v>2834632</v>
      </c>
      <c r="Q6" s="14">
        <f>M6</f>
        <v>2669961</v>
      </c>
      <c r="R6" s="26">
        <v>164671</v>
      </c>
      <c r="S6" s="26">
        <v>78245</v>
      </c>
    </row>
    <row r="7" spans="1:19" s="14" customFormat="1" ht="12.75">
      <c r="A7" s="12" t="s">
        <v>9</v>
      </c>
      <c r="B7" s="26" t="s">
        <v>46</v>
      </c>
      <c r="C7" s="26"/>
      <c r="D7" s="26"/>
      <c r="E7" s="26">
        <v>7128</v>
      </c>
      <c r="F7" s="26" t="s">
        <v>46</v>
      </c>
      <c r="G7" s="27" t="s">
        <v>46</v>
      </c>
      <c r="H7" s="26" t="s">
        <v>46</v>
      </c>
      <c r="I7" s="26" t="s">
        <v>46</v>
      </c>
      <c r="J7" s="26" t="s">
        <v>46</v>
      </c>
      <c r="K7" s="26">
        <v>32429</v>
      </c>
      <c r="L7" s="26">
        <v>26207</v>
      </c>
      <c r="M7" s="26">
        <f t="shared" si="0"/>
        <v>65764</v>
      </c>
      <c r="N7" s="6"/>
      <c r="O7" s="26">
        <v>94299</v>
      </c>
      <c r="P7" s="26">
        <v>75865</v>
      </c>
      <c r="Q7" s="14">
        <f aca="true" t="shared" si="1" ref="Q7:Q25">M7</f>
        <v>65764</v>
      </c>
      <c r="R7" s="26">
        <v>10101</v>
      </c>
      <c r="S7" s="26">
        <v>5224</v>
      </c>
    </row>
    <row r="8" spans="1:19" ht="12.75">
      <c r="A8" s="12" t="s">
        <v>10</v>
      </c>
      <c r="B8" s="26">
        <v>1924113</v>
      </c>
      <c r="C8" s="26"/>
      <c r="D8" s="26"/>
      <c r="E8" s="26">
        <v>279152</v>
      </c>
      <c r="F8" s="26">
        <v>2557622</v>
      </c>
      <c r="G8" s="26">
        <v>180828</v>
      </c>
      <c r="H8" s="26">
        <v>88322</v>
      </c>
      <c r="I8" s="26">
        <v>145524</v>
      </c>
      <c r="J8" s="26">
        <v>64594</v>
      </c>
      <c r="K8" s="26"/>
      <c r="L8" s="26">
        <v>469142</v>
      </c>
      <c r="M8" s="26">
        <f t="shared" si="0"/>
        <v>5709297</v>
      </c>
      <c r="N8" s="6"/>
      <c r="O8" s="26">
        <v>6940105</v>
      </c>
      <c r="P8" s="26">
        <v>6005086</v>
      </c>
      <c r="Q8" s="14">
        <f t="shared" si="1"/>
        <v>5709297</v>
      </c>
      <c r="R8" s="26">
        <v>295789</v>
      </c>
      <c r="S8" s="26">
        <v>147267</v>
      </c>
    </row>
    <row r="9" spans="1:19" ht="12.75">
      <c r="A9" s="12" t="s">
        <v>11</v>
      </c>
      <c r="B9" s="26">
        <v>18312</v>
      </c>
      <c r="C9" s="26">
        <v>126177</v>
      </c>
      <c r="D9" s="26">
        <v>175635</v>
      </c>
      <c r="E9" s="26">
        <v>16326</v>
      </c>
      <c r="F9" s="26">
        <v>170029</v>
      </c>
      <c r="G9" s="26">
        <v>26603</v>
      </c>
      <c r="H9" s="28" t="s">
        <v>46</v>
      </c>
      <c r="I9" s="26">
        <v>12294</v>
      </c>
      <c r="J9" s="26" t="s">
        <v>46</v>
      </c>
      <c r="K9" s="25"/>
      <c r="L9" s="26">
        <v>5354</v>
      </c>
      <c r="M9" s="26">
        <f t="shared" si="0"/>
        <v>550730</v>
      </c>
      <c r="N9" s="6"/>
      <c r="O9" s="26">
        <v>703297</v>
      </c>
      <c r="P9" s="26">
        <v>594244</v>
      </c>
      <c r="Q9" s="14">
        <f t="shared" si="1"/>
        <v>550730</v>
      </c>
      <c r="R9" s="26">
        <v>43514</v>
      </c>
      <c r="S9" s="26">
        <v>27332</v>
      </c>
    </row>
    <row r="10" spans="1:19" ht="12.75">
      <c r="A10" s="12" t="s">
        <v>12</v>
      </c>
      <c r="B10" s="26">
        <v>953315</v>
      </c>
      <c r="C10" s="26"/>
      <c r="D10" s="26"/>
      <c r="E10" s="26">
        <v>109544</v>
      </c>
      <c r="F10" s="26">
        <v>1263709</v>
      </c>
      <c r="G10" s="26">
        <v>112825</v>
      </c>
      <c r="H10" s="26">
        <v>89317</v>
      </c>
      <c r="I10" s="26">
        <v>64633</v>
      </c>
      <c r="J10" s="26">
        <v>42611</v>
      </c>
      <c r="K10" s="26"/>
      <c r="L10" s="26">
        <v>185304</v>
      </c>
      <c r="M10" s="26">
        <f t="shared" si="0"/>
        <v>2821258</v>
      </c>
      <c r="N10" s="6"/>
      <c r="O10" s="26">
        <v>3510225</v>
      </c>
      <c r="P10" s="26">
        <v>2974755</v>
      </c>
      <c r="Q10" s="14">
        <f t="shared" si="1"/>
        <v>2821258</v>
      </c>
      <c r="R10" s="26">
        <v>153497</v>
      </c>
      <c r="S10" s="26">
        <v>76410</v>
      </c>
    </row>
    <row r="11" spans="1:19" ht="12.75">
      <c r="A11" s="12" t="s">
        <v>13</v>
      </c>
      <c r="B11" s="26">
        <v>278261</v>
      </c>
      <c r="C11" s="26"/>
      <c r="D11" s="26"/>
      <c r="E11" s="26">
        <v>39677</v>
      </c>
      <c r="F11" s="26">
        <v>346993</v>
      </c>
      <c r="G11" s="26">
        <v>25586</v>
      </c>
      <c r="H11" s="26">
        <v>23881</v>
      </c>
      <c r="I11" s="26">
        <v>23293</v>
      </c>
      <c r="J11" s="26" t="s">
        <v>46</v>
      </c>
      <c r="K11" s="26"/>
      <c r="L11" s="26">
        <v>5316</v>
      </c>
      <c r="M11" s="26">
        <f t="shared" si="0"/>
        <v>743007</v>
      </c>
      <c r="N11" s="6"/>
      <c r="O11" s="26">
        <v>1003874</v>
      </c>
      <c r="P11" s="26">
        <v>782840</v>
      </c>
      <c r="Q11" s="14">
        <f t="shared" si="1"/>
        <v>743007</v>
      </c>
      <c r="R11" s="26">
        <v>39833</v>
      </c>
      <c r="S11" s="26">
        <v>17092</v>
      </c>
    </row>
    <row r="12" spans="1:19" ht="12.75">
      <c r="A12" s="12" t="s">
        <v>14</v>
      </c>
      <c r="B12" s="26">
        <v>462752</v>
      </c>
      <c r="C12" s="26"/>
      <c r="D12" s="26"/>
      <c r="E12" s="26">
        <v>61401</v>
      </c>
      <c r="F12" s="26">
        <v>437940</v>
      </c>
      <c r="G12" s="26">
        <v>34877</v>
      </c>
      <c r="H12" s="26">
        <v>19112</v>
      </c>
      <c r="I12" s="26">
        <v>25650</v>
      </c>
      <c r="J12" s="26" t="s">
        <v>46</v>
      </c>
      <c r="K12" s="26"/>
      <c r="L12" s="26">
        <v>0</v>
      </c>
      <c r="M12" s="26">
        <f t="shared" si="0"/>
        <v>1041732</v>
      </c>
      <c r="N12" s="6"/>
      <c r="O12" s="26">
        <v>1331029</v>
      </c>
      <c r="P12" s="26">
        <v>1089928</v>
      </c>
      <c r="Q12" s="14">
        <f t="shared" si="1"/>
        <v>1041732</v>
      </c>
      <c r="R12" s="26">
        <v>48196</v>
      </c>
      <c r="S12" s="26">
        <v>23718</v>
      </c>
    </row>
    <row r="13" spans="1:19" ht="12.75">
      <c r="A13" s="12" t="s">
        <v>15</v>
      </c>
      <c r="B13" s="26">
        <v>1408073</v>
      </c>
      <c r="C13" s="26"/>
      <c r="D13" s="26"/>
      <c r="E13" s="26">
        <v>151892</v>
      </c>
      <c r="F13" s="26">
        <v>963242</v>
      </c>
      <c r="G13" s="26">
        <v>81757</v>
      </c>
      <c r="H13" s="26">
        <v>49237</v>
      </c>
      <c r="I13" s="26">
        <v>57066</v>
      </c>
      <c r="J13" s="26" t="s">
        <v>46</v>
      </c>
      <c r="K13" s="26"/>
      <c r="L13" s="26">
        <v>0</v>
      </c>
      <c r="M13" s="26">
        <f t="shared" si="0"/>
        <v>2711267</v>
      </c>
      <c r="N13" s="6"/>
      <c r="O13" s="26">
        <v>3176899</v>
      </c>
      <c r="P13" s="26">
        <v>2821169</v>
      </c>
      <c r="Q13" s="14">
        <f t="shared" si="1"/>
        <v>2711267</v>
      </c>
      <c r="R13" s="26">
        <v>109902</v>
      </c>
      <c r="S13" s="26">
        <v>60918</v>
      </c>
    </row>
    <row r="14" spans="1:19" ht="12.75">
      <c r="A14" s="12" t="s">
        <v>16</v>
      </c>
      <c r="B14" s="26">
        <v>1198380</v>
      </c>
      <c r="C14" s="26"/>
      <c r="D14" s="26"/>
      <c r="E14" s="26">
        <v>149258</v>
      </c>
      <c r="F14" s="26">
        <v>819401</v>
      </c>
      <c r="G14" s="26">
        <v>50963</v>
      </c>
      <c r="H14" s="26">
        <v>42649</v>
      </c>
      <c r="I14" s="26">
        <v>39364</v>
      </c>
      <c r="J14" s="26" t="s">
        <v>46</v>
      </c>
      <c r="K14" s="26"/>
      <c r="L14" s="26">
        <v>2784</v>
      </c>
      <c r="M14" s="26">
        <f t="shared" si="0"/>
        <v>2302799</v>
      </c>
      <c r="N14" s="6"/>
      <c r="O14" s="26">
        <v>2787229</v>
      </c>
      <c r="P14" s="26">
        <v>2406402</v>
      </c>
      <c r="Q14" s="14">
        <f t="shared" si="1"/>
        <v>2302799</v>
      </c>
      <c r="R14" s="26">
        <v>103603</v>
      </c>
      <c r="S14" s="26">
        <v>54434</v>
      </c>
    </row>
    <row r="15" spans="1:19" ht="12.75">
      <c r="A15" s="12" t="s">
        <v>17</v>
      </c>
      <c r="B15" s="26">
        <v>249828</v>
      </c>
      <c r="C15" s="26"/>
      <c r="D15" s="26"/>
      <c r="E15" s="26">
        <v>37168</v>
      </c>
      <c r="F15" s="26">
        <v>206809</v>
      </c>
      <c r="G15" s="26">
        <v>13277</v>
      </c>
      <c r="H15" s="26">
        <v>12786</v>
      </c>
      <c r="I15" s="26">
        <v>7847</v>
      </c>
      <c r="J15" s="26" t="s">
        <v>46</v>
      </c>
      <c r="K15" s="26"/>
      <c r="L15" s="26">
        <v>0</v>
      </c>
      <c r="M15" s="26">
        <f t="shared" si="0"/>
        <v>527715</v>
      </c>
      <c r="N15" s="6"/>
      <c r="O15" s="26">
        <v>651821</v>
      </c>
      <c r="P15" s="26">
        <v>555783</v>
      </c>
      <c r="Q15" s="14">
        <f t="shared" si="1"/>
        <v>527715</v>
      </c>
      <c r="R15" s="26">
        <v>28068</v>
      </c>
      <c r="S15" s="26">
        <v>15601</v>
      </c>
    </row>
    <row r="16" spans="1:19" ht="12.75">
      <c r="A16" s="12" t="s">
        <v>18</v>
      </c>
      <c r="B16" s="29">
        <v>423951</v>
      </c>
      <c r="C16" s="29"/>
      <c r="D16" s="29"/>
      <c r="E16" s="29">
        <v>49914</v>
      </c>
      <c r="F16" s="29">
        <v>346498</v>
      </c>
      <c r="G16" s="29">
        <v>28216</v>
      </c>
      <c r="H16" s="29">
        <v>20913</v>
      </c>
      <c r="I16" s="29">
        <v>14819</v>
      </c>
      <c r="J16" s="29">
        <v>22396</v>
      </c>
      <c r="K16" s="29"/>
      <c r="L16" s="29">
        <v>993</v>
      </c>
      <c r="M16" s="26">
        <f t="shared" si="0"/>
        <v>907700</v>
      </c>
      <c r="N16" s="6"/>
      <c r="O16" s="29">
        <v>1149195</v>
      </c>
      <c r="P16" s="29">
        <v>961452</v>
      </c>
      <c r="Q16" s="14">
        <f t="shared" si="1"/>
        <v>907700</v>
      </c>
      <c r="R16" s="29">
        <v>53752</v>
      </c>
      <c r="S16" s="29">
        <v>33561</v>
      </c>
    </row>
    <row r="17" spans="1:19" ht="12.75">
      <c r="A17" s="12" t="s">
        <v>19</v>
      </c>
      <c r="B17" s="29">
        <v>1252679</v>
      </c>
      <c r="C17" s="29"/>
      <c r="D17" s="29"/>
      <c r="E17" s="29">
        <v>157344</v>
      </c>
      <c r="F17" s="29">
        <v>1406880</v>
      </c>
      <c r="G17" s="29">
        <v>88376</v>
      </c>
      <c r="H17" s="29">
        <v>99169</v>
      </c>
      <c r="I17" s="29">
        <v>62355</v>
      </c>
      <c r="J17" s="29">
        <v>41136</v>
      </c>
      <c r="K17" s="29"/>
      <c r="L17" s="29">
        <v>49471</v>
      </c>
      <c r="M17" s="26">
        <f t="shared" si="0"/>
        <v>3157410</v>
      </c>
      <c r="N17" s="6"/>
      <c r="O17" s="27">
        <v>4076756</v>
      </c>
      <c r="P17" s="27">
        <v>3334275</v>
      </c>
      <c r="Q17" s="14">
        <f t="shared" si="1"/>
        <v>3157410</v>
      </c>
      <c r="R17" s="27">
        <v>176865</v>
      </c>
      <c r="S17" s="27">
        <v>95627</v>
      </c>
    </row>
    <row r="18" spans="1:19" ht="12.75">
      <c r="A18" s="12" t="s">
        <v>20</v>
      </c>
      <c r="B18" s="27">
        <v>307208</v>
      </c>
      <c r="C18" s="27"/>
      <c r="D18" s="27"/>
      <c r="E18" s="27">
        <v>35467</v>
      </c>
      <c r="F18" s="27">
        <v>336770</v>
      </c>
      <c r="G18" s="27">
        <v>25961</v>
      </c>
      <c r="H18" s="27">
        <v>19815</v>
      </c>
      <c r="I18" s="27">
        <v>10899</v>
      </c>
      <c r="J18" s="27" t="s">
        <v>46</v>
      </c>
      <c r="K18" s="27"/>
      <c r="L18" s="27">
        <v>16857</v>
      </c>
      <c r="M18" s="26">
        <f t="shared" si="0"/>
        <v>752977</v>
      </c>
      <c r="N18" s="6"/>
      <c r="O18" s="27">
        <v>1051770</v>
      </c>
      <c r="P18" s="27">
        <v>812221</v>
      </c>
      <c r="Q18" s="14">
        <f t="shared" si="1"/>
        <v>752977</v>
      </c>
      <c r="R18" s="27">
        <v>59244</v>
      </c>
      <c r="S18" s="27">
        <v>35461</v>
      </c>
    </row>
    <row r="19" spans="1:19" ht="12.75">
      <c r="A19" s="12" t="s">
        <v>21</v>
      </c>
      <c r="B19" s="27">
        <v>62711</v>
      </c>
      <c r="C19" s="27"/>
      <c r="D19" s="27"/>
      <c r="E19" s="27">
        <v>7509</v>
      </c>
      <c r="F19" s="27">
        <v>67963</v>
      </c>
      <c r="G19" s="27">
        <v>22497</v>
      </c>
      <c r="H19" s="27">
        <v>9249</v>
      </c>
      <c r="I19" s="27">
        <v>2325</v>
      </c>
      <c r="J19" s="30" t="s">
        <v>46</v>
      </c>
      <c r="K19" s="30"/>
      <c r="L19" s="28">
        <v>3374</v>
      </c>
      <c r="M19" s="26">
        <f t="shared" si="0"/>
        <v>175628</v>
      </c>
      <c r="N19" s="6"/>
      <c r="O19" s="27">
        <v>286536</v>
      </c>
      <c r="P19" s="27">
        <v>197608</v>
      </c>
      <c r="Q19" s="14">
        <f t="shared" si="1"/>
        <v>175628</v>
      </c>
      <c r="R19" s="27">
        <v>21980</v>
      </c>
      <c r="S19" s="27">
        <v>14377</v>
      </c>
    </row>
    <row r="20" spans="1:19" ht="12.75">
      <c r="A20" s="12" t="s">
        <v>22</v>
      </c>
      <c r="B20" s="27">
        <v>1076466</v>
      </c>
      <c r="C20" s="27"/>
      <c r="D20" s="27"/>
      <c r="E20" s="27">
        <v>164249</v>
      </c>
      <c r="F20" s="27">
        <v>1214326</v>
      </c>
      <c r="G20" s="27">
        <v>96523</v>
      </c>
      <c r="H20" s="27">
        <v>185580</v>
      </c>
      <c r="I20" s="27">
        <v>43411</v>
      </c>
      <c r="J20" s="27">
        <v>57988</v>
      </c>
      <c r="K20" s="27"/>
      <c r="L20" s="27">
        <v>17690</v>
      </c>
      <c r="M20" s="26">
        <f t="shared" si="0"/>
        <v>2856233</v>
      </c>
      <c r="N20" s="6"/>
      <c r="O20" s="27">
        <v>4161001</v>
      </c>
      <c r="P20" s="27">
        <v>3170802</v>
      </c>
      <c r="Q20" s="14">
        <f t="shared" si="1"/>
        <v>2856233</v>
      </c>
      <c r="R20" s="27">
        <v>314569</v>
      </c>
      <c r="S20" s="27">
        <v>215724</v>
      </c>
    </row>
    <row r="21" spans="1:19" ht="12.75">
      <c r="A21" s="12" t="s">
        <v>23</v>
      </c>
      <c r="B21" s="27">
        <v>826910</v>
      </c>
      <c r="C21" s="27"/>
      <c r="D21" s="27"/>
      <c r="E21" s="27">
        <v>96254</v>
      </c>
      <c r="F21" s="27">
        <v>958985</v>
      </c>
      <c r="G21" s="27">
        <v>91934</v>
      </c>
      <c r="H21" s="27">
        <v>79002</v>
      </c>
      <c r="I21" s="27">
        <v>25926</v>
      </c>
      <c r="J21" s="27">
        <v>43294</v>
      </c>
      <c r="K21" s="27"/>
      <c r="L21" s="27">
        <v>41771</v>
      </c>
      <c r="M21" s="26">
        <f t="shared" si="0"/>
        <v>2164076</v>
      </c>
      <c r="N21" s="6"/>
      <c r="O21" s="27">
        <v>3015477</v>
      </c>
      <c r="P21" s="27">
        <v>2364773</v>
      </c>
      <c r="Q21" s="14">
        <f t="shared" si="1"/>
        <v>2164076</v>
      </c>
      <c r="R21" s="27">
        <v>200697</v>
      </c>
      <c r="S21" s="27">
        <v>116373</v>
      </c>
    </row>
    <row r="22" spans="1:19" ht="12.75">
      <c r="A22" s="12" t="s">
        <v>24</v>
      </c>
      <c r="B22" s="27">
        <v>131395</v>
      </c>
      <c r="C22" s="27"/>
      <c r="D22" s="27"/>
      <c r="E22" s="27">
        <v>15588</v>
      </c>
      <c r="F22" s="27">
        <v>105077</v>
      </c>
      <c r="G22" s="27">
        <v>13592</v>
      </c>
      <c r="H22" s="27">
        <v>36856</v>
      </c>
      <c r="I22" s="27">
        <v>3400</v>
      </c>
      <c r="J22" s="27">
        <v>5122</v>
      </c>
      <c r="K22" s="27"/>
      <c r="L22" s="27">
        <v>175</v>
      </c>
      <c r="M22" s="26">
        <f t="shared" si="0"/>
        <v>311205</v>
      </c>
      <c r="N22" s="6"/>
      <c r="O22" s="27">
        <v>472061</v>
      </c>
      <c r="P22" s="27">
        <v>354012</v>
      </c>
      <c r="Q22" s="14">
        <f t="shared" si="1"/>
        <v>311205</v>
      </c>
      <c r="R22" s="27">
        <v>42807</v>
      </c>
      <c r="S22" s="27">
        <v>21724</v>
      </c>
    </row>
    <row r="23" spans="1:19" ht="12.75">
      <c r="A23" s="12" t="s">
        <v>25</v>
      </c>
      <c r="B23" s="27">
        <v>347059</v>
      </c>
      <c r="C23" s="27"/>
      <c r="D23" s="27"/>
      <c r="E23" s="27">
        <v>59939</v>
      </c>
      <c r="F23" s="27">
        <v>392214</v>
      </c>
      <c r="G23" s="27">
        <v>39257</v>
      </c>
      <c r="H23" s="27">
        <v>60467</v>
      </c>
      <c r="I23" s="27">
        <v>11765</v>
      </c>
      <c r="J23" s="27">
        <v>23548</v>
      </c>
      <c r="K23" s="27"/>
      <c r="L23" s="27">
        <v>16038</v>
      </c>
      <c r="M23" s="26">
        <f t="shared" si="0"/>
        <v>950287</v>
      </c>
      <c r="N23" s="6"/>
      <c r="O23" s="27">
        <v>1548213</v>
      </c>
      <c r="P23" s="27">
        <v>1093592</v>
      </c>
      <c r="Q23" s="14">
        <f t="shared" si="1"/>
        <v>950287</v>
      </c>
      <c r="R23" s="27">
        <v>143305</v>
      </c>
      <c r="S23" s="27">
        <v>94346</v>
      </c>
    </row>
    <row r="24" spans="1:19" ht="12.75">
      <c r="A24" s="12" t="s">
        <v>26</v>
      </c>
      <c r="B24" s="27">
        <v>764311</v>
      </c>
      <c r="C24" s="27"/>
      <c r="D24" s="27"/>
      <c r="E24" s="27">
        <v>91956</v>
      </c>
      <c r="F24" s="27">
        <v>1243997</v>
      </c>
      <c r="G24" s="27">
        <v>81297</v>
      </c>
      <c r="H24" s="27">
        <v>238163</v>
      </c>
      <c r="I24" s="27">
        <v>39712</v>
      </c>
      <c r="J24" s="27" t="s">
        <v>46</v>
      </c>
      <c r="K24" s="27"/>
      <c r="L24" s="27">
        <v>61686</v>
      </c>
      <c r="M24" s="26">
        <f t="shared" si="0"/>
        <v>2521122</v>
      </c>
      <c r="N24" s="31"/>
      <c r="O24" s="27">
        <v>3908904</v>
      </c>
      <c r="P24" s="27">
        <v>2779198</v>
      </c>
      <c r="Q24" s="14">
        <f t="shared" si="1"/>
        <v>2521122</v>
      </c>
      <c r="R24" s="27">
        <v>258076</v>
      </c>
      <c r="S24" s="27">
        <v>111744</v>
      </c>
    </row>
    <row r="25" spans="1:19" ht="12.75">
      <c r="A25" s="12" t="s">
        <v>27</v>
      </c>
      <c r="B25" s="27">
        <v>369025</v>
      </c>
      <c r="C25" s="27"/>
      <c r="D25" s="27"/>
      <c r="E25" s="27">
        <v>36830</v>
      </c>
      <c r="F25" s="27">
        <v>413098</v>
      </c>
      <c r="G25" s="27">
        <v>27971</v>
      </c>
      <c r="H25" s="27">
        <v>13601</v>
      </c>
      <c r="I25" s="27">
        <v>13376</v>
      </c>
      <c r="J25" s="27" t="s">
        <v>46</v>
      </c>
      <c r="K25" s="27"/>
      <c r="L25" s="27">
        <v>42025</v>
      </c>
      <c r="M25" s="26">
        <f t="shared" si="0"/>
        <v>915926</v>
      </c>
      <c r="N25" s="14"/>
      <c r="O25" s="27">
        <v>1263494</v>
      </c>
      <c r="P25" s="27">
        <v>980757</v>
      </c>
      <c r="Q25" s="14">
        <f t="shared" si="1"/>
        <v>915926</v>
      </c>
      <c r="R25" s="27">
        <v>64831</v>
      </c>
      <c r="S25" s="27">
        <v>37338</v>
      </c>
    </row>
    <row r="26" spans="1:19" ht="12.75">
      <c r="A26" s="19" t="s">
        <v>28</v>
      </c>
      <c r="B26" s="20">
        <f>SUM(B6:B25)</f>
        <v>13101266</v>
      </c>
      <c r="C26" s="20">
        <f aca="true" t="shared" si="2" ref="C26:M26">SUM(C6:C25)</f>
        <v>126177</v>
      </c>
      <c r="D26" s="20">
        <f t="shared" si="2"/>
        <v>175635</v>
      </c>
      <c r="E26" s="20">
        <f t="shared" si="2"/>
        <v>1707995</v>
      </c>
      <c r="F26" s="20">
        <f t="shared" si="2"/>
        <v>14399281</v>
      </c>
      <c r="G26" s="20">
        <f t="shared" si="2"/>
        <v>1140076</v>
      </c>
      <c r="H26" s="20">
        <f t="shared" si="2"/>
        <v>1145220</v>
      </c>
      <c r="I26" s="20">
        <f t="shared" si="2"/>
        <v>677486</v>
      </c>
      <c r="J26" s="20">
        <f t="shared" si="2"/>
        <v>340221</v>
      </c>
      <c r="K26" s="20">
        <f t="shared" si="2"/>
        <v>32429</v>
      </c>
      <c r="L26" s="20">
        <f t="shared" si="2"/>
        <v>1010308</v>
      </c>
      <c r="M26" s="20">
        <f t="shared" si="2"/>
        <v>33856094</v>
      </c>
      <c r="N26" s="14"/>
      <c r="O26" s="32">
        <f>SUM(O6:O25)</f>
        <v>44499694</v>
      </c>
      <c r="P26" s="32">
        <f>SUM(P6:P25)</f>
        <v>36189394</v>
      </c>
      <c r="Q26" s="32">
        <f>SUM(Q6:Q25)</f>
        <v>33856094</v>
      </c>
      <c r="R26" s="32">
        <f>SUM(R6:R25)</f>
        <v>2333300</v>
      </c>
      <c r="S26" s="32">
        <f>SUM(S6:S25)</f>
        <v>1282516</v>
      </c>
    </row>
    <row r="27" spans="1:20" ht="12.75">
      <c r="A27" s="7" t="s">
        <v>47</v>
      </c>
      <c r="B27" s="8"/>
      <c r="C27" s="8"/>
      <c r="D27" s="8"/>
      <c r="E27" s="8"/>
      <c r="F27" s="9"/>
      <c r="G27" s="8"/>
      <c r="H27" s="8"/>
      <c r="I27" s="8"/>
      <c r="J27" s="8"/>
      <c r="K27" s="8"/>
      <c r="L27" s="8"/>
      <c r="M27" s="13"/>
      <c r="N27" s="10"/>
      <c r="O27" s="8"/>
      <c r="P27" s="8"/>
      <c r="Q27" s="13"/>
      <c r="R27" s="8"/>
      <c r="S27" s="8"/>
      <c r="T27" s="8"/>
    </row>
    <row r="28" spans="1:20" ht="12.75">
      <c r="A28" s="7"/>
      <c r="B28" s="8"/>
      <c r="C28" s="8"/>
      <c r="D28" s="8"/>
      <c r="E28" s="8"/>
      <c r="F28" s="9"/>
      <c r="G28" s="8"/>
      <c r="H28" s="8"/>
      <c r="I28" s="8"/>
      <c r="J28" s="8"/>
      <c r="K28" s="8"/>
      <c r="L28" s="8"/>
      <c r="M28" s="8"/>
      <c r="N28" s="10"/>
      <c r="O28" s="8"/>
      <c r="P28" s="8"/>
      <c r="Q28" s="8"/>
      <c r="R28" s="8"/>
      <c r="S28" s="8"/>
      <c r="T28" s="8"/>
    </row>
    <row r="29" spans="1:20" ht="12.75">
      <c r="A29" s="1"/>
      <c r="B29" s="8"/>
      <c r="C29" s="8"/>
      <c r="D29" s="8"/>
      <c r="E29" s="8"/>
      <c r="F29" s="9"/>
      <c r="G29" s="8"/>
      <c r="H29" s="8"/>
      <c r="I29" s="8"/>
      <c r="J29" s="8"/>
      <c r="K29" s="8"/>
      <c r="L29" s="8"/>
      <c r="M29" s="8"/>
      <c r="N29" s="10"/>
      <c r="O29" s="8"/>
      <c r="P29" s="8"/>
      <c r="Q29" s="8"/>
      <c r="R29" s="8"/>
      <c r="S29" s="8"/>
      <c r="T29" s="8"/>
    </row>
    <row r="30" spans="1:20" ht="12.75">
      <c r="A30" s="7" t="s">
        <v>29</v>
      </c>
      <c r="B30" s="8"/>
      <c r="C30" s="8"/>
      <c r="D30" s="8"/>
      <c r="E30" s="8"/>
      <c r="F30" s="9"/>
      <c r="G30" s="8"/>
      <c r="H30" s="8"/>
      <c r="I30" s="8"/>
      <c r="J30" s="8"/>
      <c r="K30" s="8"/>
      <c r="L30" s="8"/>
      <c r="M30" s="8"/>
      <c r="N30" s="10"/>
      <c r="O30" s="8"/>
      <c r="P30" s="8"/>
      <c r="Q30" s="8"/>
      <c r="R30" s="8"/>
      <c r="S30" s="8"/>
      <c r="T30" s="8"/>
    </row>
    <row r="31" spans="1:18" ht="63.75">
      <c r="A31" s="17" t="s">
        <v>1</v>
      </c>
      <c r="B31" s="15" t="s">
        <v>2</v>
      </c>
      <c r="C31" s="15" t="s">
        <v>48</v>
      </c>
      <c r="D31" s="15" t="s">
        <v>49</v>
      </c>
      <c r="E31" s="15" t="s">
        <v>36</v>
      </c>
      <c r="F31" s="15" t="s">
        <v>37</v>
      </c>
      <c r="G31" s="15" t="s">
        <v>38</v>
      </c>
      <c r="H31" s="15" t="s">
        <v>39</v>
      </c>
      <c r="I31" s="15" t="s">
        <v>40</v>
      </c>
      <c r="J31" s="15" t="s">
        <v>41</v>
      </c>
      <c r="K31" s="15" t="s">
        <v>42</v>
      </c>
      <c r="L31" s="15" t="s">
        <v>43</v>
      </c>
      <c r="M31" s="15" t="s">
        <v>30</v>
      </c>
      <c r="N31" s="18"/>
      <c r="O31" s="21" t="s">
        <v>31</v>
      </c>
      <c r="P31" s="21" t="s">
        <v>32</v>
      </c>
      <c r="Q31" s="21" t="s">
        <v>33</v>
      </c>
      <c r="R31" s="21" t="s">
        <v>34</v>
      </c>
    </row>
    <row r="32" spans="1:19" s="14" customFormat="1" ht="12.75">
      <c r="A32" s="12" t="s">
        <v>8</v>
      </c>
      <c r="B32" s="4">
        <f>B6/$M6*100</f>
        <v>39.19596578376988</v>
      </c>
      <c r="C32" s="33" t="s">
        <v>45</v>
      </c>
      <c r="D32" s="33" t="s">
        <v>45</v>
      </c>
      <c r="E32" s="4">
        <f aca="true" t="shared" si="3" ref="E32:M32">E6/$M6*100</f>
        <v>5.295920052764816</v>
      </c>
      <c r="F32" s="4">
        <f t="shared" si="3"/>
        <v>42.986695311279824</v>
      </c>
      <c r="G32" s="4">
        <f t="shared" si="3"/>
        <v>3.660577813683421</v>
      </c>
      <c r="H32" s="4">
        <f t="shared" si="3"/>
        <v>2.138645470851447</v>
      </c>
      <c r="I32" s="4">
        <f t="shared" si="3"/>
        <v>2.7650965688262863</v>
      </c>
      <c r="J32" s="4">
        <f t="shared" si="3"/>
        <v>1.480620877982862</v>
      </c>
      <c r="K32" s="33" t="s">
        <v>45</v>
      </c>
      <c r="L32" s="4">
        <f t="shared" si="3"/>
        <v>2.4764781208414655</v>
      </c>
      <c r="M32" s="4">
        <f t="shared" si="3"/>
        <v>100</v>
      </c>
      <c r="N32" s="4"/>
      <c r="O32" s="4">
        <f aca="true" t="shared" si="4" ref="O32:P52">P6/O6*100</f>
        <v>84.17592944814697</v>
      </c>
      <c r="P32" s="4">
        <f t="shared" si="4"/>
        <v>94.19074504203721</v>
      </c>
      <c r="Q32" s="4">
        <f>R6/P6*100</f>
        <v>5.809254957962797</v>
      </c>
      <c r="R32" s="5">
        <f aca="true" t="shared" si="5" ref="R32:R52">S6/R6*100</f>
        <v>47.51595605783653</v>
      </c>
      <c r="S32" s="1"/>
    </row>
    <row r="33" spans="1:19" s="14" customFormat="1" ht="12.75">
      <c r="A33" s="12" t="s">
        <v>9</v>
      </c>
      <c r="B33" s="33" t="s">
        <v>45</v>
      </c>
      <c r="C33" s="33" t="s">
        <v>45</v>
      </c>
      <c r="D33" s="33" t="s">
        <v>45</v>
      </c>
      <c r="E33" s="4">
        <f aca="true" t="shared" si="6" ref="B33:M52">E7/$M7*100</f>
        <v>10.838756766620035</v>
      </c>
      <c r="F33" s="4" t="s">
        <v>45</v>
      </c>
      <c r="G33" s="33" t="s">
        <v>45</v>
      </c>
      <c r="H33" s="33" t="s">
        <v>45</v>
      </c>
      <c r="I33" s="33" t="s">
        <v>45</v>
      </c>
      <c r="J33" s="33" t="s">
        <v>45</v>
      </c>
      <c r="K33" s="4">
        <f t="shared" si="6"/>
        <v>49.31117328629646</v>
      </c>
      <c r="L33" s="4">
        <f t="shared" si="6"/>
        <v>39.85006994708351</v>
      </c>
      <c r="M33" s="4">
        <f t="shared" si="6"/>
        <v>100</v>
      </c>
      <c r="N33" s="4"/>
      <c r="O33" s="4">
        <f t="shared" si="4"/>
        <v>80.45154243417215</v>
      </c>
      <c r="P33" s="4">
        <f t="shared" si="4"/>
        <v>86.6855598760957</v>
      </c>
      <c r="Q33" s="4">
        <f aca="true" t="shared" si="7" ref="Q33:Q52">R7/P7*100</f>
        <v>13.314440123904303</v>
      </c>
      <c r="R33" s="5">
        <f t="shared" si="5"/>
        <v>51.71765171765171</v>
      </c>
      <c r="S33" s="1"/>
    </row>
    <row r="34" spans="1:18" ht="12.75">
      <c r="A34" s="12" t="s">
        <v>10</v>
      </c>
      <c r="B34" s="4">
        <f t="shared" si="6"/>
        <v>33.70139966444205</v>
      </c>
      <c r="C34" s="33" t="s">
        <v>45</v>
      </c>
      <c r="D34" s="33" t="s">
        <v>45</v>
      </c>
      <c r="E34" s="4">
        <f t="shared" si="6"/>
        <v>4.889428593397751</v>
      </c>
      <c r="F34" s="4">
        <f t="shared" si="6"/>
        <v>44.79749433248962</v>
      </c>
      <c r="G34" s="4">
        <f t="shared" si="6"/>
        <v>3.1672550928774594</v>
      </c>
      <c r="H34" s="4">
        <f t="shared" si="6"/>
        <v>1.5469855570659574</v>
      </c>
      <c r="I34" s="4">
        <f t="shared" si="6"/>
        <v>2.5488952492749983</v>
      </c>
      <c r="J34" s="4">
        <f t="shared" si="6"/>
        <v>1.1313827254038458</v>
      </c>
      <c r="K34" s="33" t="s">
        <v>45</v>
      </c>
      <c r="L34" s="4">
        <f t="shared" si="6"/>
        <v>8.217158785048317</v>
      </c>
      <c r="M34" s="4">
        <f t="shared" si="6"/>
        <v>100</v>
      </c>
      <c r="N34" s="4"/>
      <c r="O34" s="4">
        <f t="shared" si="4"/>
        <v>86.52730758396306</v>
      </c>
      <c r="P34" s="4">
        <f t="shared" si="4"/>
        <v>95.07435863533011</v>
      </c>
      <c r="Q34" s="4">
        <f t="shared" si="7"/>
        <v>4.925641364669882</v>
      </c>
      <c r="R34" s="5">
        <f t="shared" si="5"/>
        <v>49.78785553215299</v>
      </c>
    </row>
    <row r="35" spans="1:18" ht="12.75">
      <c r="A35" s="12" t="s">
        <v>11</v>
      </c>
      <c r="B35" s="4">
        <f t="shared" si="6"/>
        <v>3.325041308808309</v>
      </c>
      <c r="C35" s="4">
        <f t="shared" si="6"/>
        <v>22.91086376264231</v>
      </c>
      <c r="D35" s="4">
        <f>D9/$M9*100</f>
        <v>31.891307900423076</v>
      </c>
      <c r="E35" s="4">
        <f t="shared" si="6"/>
        <v>2.9644290305594394</v>
      </c>
      <c r="F35" s="4">
        <f t="shared" si="6"/>
        <v>30.873386232818262</v>
      </c>
      <c r="G35" s="4">
        <f t="shared" si="6"/>
        <v>4.830497703048681</v>
      </c>
      <c r="H35" s="33" t="s">
        <v>45</v>
      </c>
      <c r="I35" s="4">
        <f t="shared" si="6"/>
        <v>2.232309843298894</v>
      </c>
      <c r="J35" s="33" t="s">
        <v>45</v>
      </c>
      <c r="K35" s="33" t="s">
        <v>45</v>
      </c>
      <c r="L35" s="4">
        <f t="shared" si="6"/>
        <v>0.9721642184010313</v>
      </c>
      <c r="M35" s="4">
        <f t="shared" si="6"/>
        <v>100</v>
      </c>
      <c r="N35" s="4"/>
      <c r="O35" s="4">
        <f t="shared" si="4"/>
        <v>84.49403310407978</v>
      </c>
      <c r="P35" s="4">
        <f t="shared" si="4"/>
        <v>92.67741870342822</v>
      </c>
      <c r="Q35" s="4">
        <f t="shared" si="7"/>
        <v>7.322581296571778</v>
      </c>
      <c r="R35" s="5">
        <f t="shared" si="5"/>
        <v>62.81196856184217</v>
      </c>
    </row>
    <row r="36" spans="1:18" ht="12.75">
      <c r="A36" s="12" t="s">
        <v>12</v>
      </c>
      <c r="B36" s="4">
        <f t="shared" si="6"/>
        <v>33.79042257035691</v>
      </c>
      <c r="C36" s="33" t="s">
        <v>45</v>
      </c>
      <c r="D36" s="33" t="s">
        <v>45</v>
      </c>
      <c r="E36" s="4">
        <f t="shared" si="6"/>
        <v>3.882806889692471</v>
      </c>
      <c r="F36" s="4">
        <f t="shared" si="6"/>
        <v>44.792394031315105</v>
      </c>
      <c r="G36" s="4">
        <f t="shared" si="6"/>
        <v>3.9991025280211874</v>
      </c>
      <c r="H36" s="4">
        <f t="shared" si="6"/>
        <v>3.1658572168869346</v>
      </c>
      <c r="I36" s="4">
        <f t="shared" si="6"/>
        <v>2.2909283730874663</v>
      </c>
      <c r="J36" s="4">
        <f t="shared" si="6"/>
        <v>1.5103546006781372</v>
      </c>
      <c r="K36" s="33" t="s">
        <v>45</v>
      </c>
      <c r="L36" s="4">
        <f t="shared" si="6"/>
        <v>6.568133789961783</v>
      </c>
      <c r="M36" s="4">
        <f t="shared" si="6"/>
        <v>100</v>
      </c>
      <c r="N36" s="4"/>
      <c r="O36" s="4">
        <f t="shared" si="4"/>
        <v>84.7454223019892</v>
      </c>
      <c r="P36" s="4">
        <f t="shared" si="4"/>
        <v>94.84001203460453</v>
      </c>
      <c r="Q36" s="4">
        <f t="shared" si="7"/>
        <v>5.1599879653954694</v>
      </c>
      <c r="R36" s="5">
        <f t="shared" si="5"/>
        <v>49.77947451741728</v>
      </c>
    </row>
    <row r="37" spans="1:18" ht="12.75">
      <c r="A37" s="12" t="s">
        <v>13</v>
      </c>
      <c r="B37" s="4">
        <f t="shared" si="6"/>
        <v>37.4506565886997</v>
      </c>
      <c r="C37" s="33" t="s">
        <v>45</v>
      </c>
      <c r="D37" s="33" t="s">
        <v>45</v>
      </c>
      <c r="E37" s="4">
        <f t="shared" si="6"/>
        <v>5.340057361505343</v>
      </c>
      <c r="F37" s="4">
        <f t="shared" si="6"/>
        <v>46.70117508987129</v>
      </c>
      <c r="G37" s="4">
        <f t="shared" si="6"/>
        <v>3.443574555825181</v>
      </c>
      <c r="H37" s="4">
        <f t="shared" si="6"/>
        <v>3.2141016168084553</v>
      </c>
      <c r="I37" s="4">
        <f t="shared" si="6"/>
        <v>3.1349637352003414</v>
      </c>
      <c r="J37" s="33" t="s">
        <v>45</v>
      </c>
      <c r="K37" s="33" t="s">
        <v>45</v>
      </c>
      <c r="L37" s="4">
        <f t="shared" si="6"/>
        <v>0.7154710520896842</v>
      </c>
      <c r="M37" s="4">
        <f t="shared" si="6"/>
        <v>100</v>
      </c>
      <c r="N37" s="4"/>
      <c r="O37" s="4">
        <f t="shared" si="4"/>
        <v>77.98189812665733</v>
      </c>
      <c r="P37" s="4">
        <f t="shared" si="4"/>
        <v>94.91173164375863</v>
      </c>
      <c r="Q37" s="4">
        <f t="shared" si="7"/>
        <v>5.088268356241377</v>
      </c>
      <c r="R37" s="5">
        <f t="shared" si="5"/>
        <v>42.90914568322747</v>
      </c>
    </row>
    <row r="38" spans="1:18" ht="12.75">
      <c r="A38" s="12" t="s">
        <v>14</v>
      </c>
      <c r="B38" s="4">
        <f t="shared" si="6"/>
        <v>44.421405889422616</v>
      </c>
      <c r="C38" s="33" t="s">
        <v>45</v>
      </c>
      <c r="D38" s="33" t="s">
        <v>45</v>
      </c>
      <c r="E38" s="4">
        <f t="shared" si="6"/>
        <v>5.894126320397184</v>
      </c>
      <c r="F38" s="4">
        <f t="shared" si="6"/>
        <v>42.039603276082524</v>
      </c>
      <c r="G38" s="4">
        <f t="shared" si="6"/>
        <v>3.3479820145680463</v>
      </c>
      <c r="H38" s="4">
        <f t="shared" si="6"/>
        <v>1.8346369315716518</v>
      </c>
      <c r="I38" s="4">
        <f t="shared" si="6"/>
        <v>2.4622455679579778</v>
      </c>
      <c r="J38" s="33" t="s">
        <v>45</v>
      </c>
      <c r="K38" s="33" t="s">
        <v>45</v>
      </c>
      <c r="L38" s="33" t="s">
        <v>45</v>
      </c>
      <c r="M38" s="4">
        <f t="shared" si="6"/>
        <v>100</v>
      </c>
      <c r="N38" s="4"/>
      <c r="O38" s="4">
        <f t="shared" si="4"/>
        <v>81.88611968634794</v>
      </c>
      <c r="P38" s="4">
        <f t="shared" si="4"/>
        <v>95.5780565321746</v>
      </c>
      <c r="Q38" s="4">
        <f t="shared" si="7"/>
        <v>4.421943467825398</v>
      </c>
      <c r="R38" s="5">
        <f t="shared" si="5"/>
        <v>49.21155282596066</v>
      </c>
    </row>
    <row r="39" spans="1:18" ht="12.75">
      <c r="A39" s="12" t="s">
        <v>15</v>
      </c>
      <c r="B39" s="4">
        <f t="shared" si="6"/>
        <v>51.93413263983223</v>
      </c>
      <c r="C39" s="33" t="s">
        <v>45</v>
      </c>
      <c r="D39" s="33" t="s">
        <v>45</v>
      </c>
      <c r="E39" s="4">
        <f t="shared" si="6"/>
        <v>5.602251641022445</v>
      </c>
      <c r="F39" s="4">
        <f t="shared" si="6"/>
        <v>35.527375208712385</v>
      </c>
      <c r="G39" s="4">
        <f t="shared" si="6"/>
        <v>3.0154536605948437</v>
      </c>
      <c r="H39" s="4">
        <f t="shared" si="6"/>
        <v>1.8160144316291977</v>
      </c>
      <c r="I39" s="4">
        <f t="shared" si="6"/>
        <v>2.104772418208904</v>
      </c>
      <c r="J39" s="33" t="s">
        <v>45</v>
      </c>
      <c r="K39" s="33" t="s">
        <v>45</v>
      </c>
      <c r="L39" s="33" t="s">
        <v>45</v>
      </c>
      <c r="M39" s="4">
        <f t="shared" si="6"/>
        <v>100</v>
      </c>
      <c r="N39" s="4"/>
      <c r="O39" s="4">
        <f t="shared" si="4"/>
        <v>88.80260278970154</v>
      </c>
      <c r="P39" s="4">
        <f t="shared" si="4"/>
        <v>96.10438084354394</v>
      </c>
      <c r="Q39" s="4">
        <f t="shared" si="7"/>
        <v>3.895619156456065</v>
      </c>
      <c r="R39" s="5">
        <f t="shared" si="5"/>
        <v>55.42938254080908</v>
      </c>
    </row>
    <row r="40" spans="1:18" ht="12.75">
      <c r="A40" s="12" t="s">
        <v>16</v>
      </c>
      <c r="B40" s="4">
        <f t="shared" si="6"/>
        <v>52.04014766377786</v>
      </c>
      <c r="C40" s="33" t="s">
        <v>45</v>
      </c>
      <c r="D40" s="33" t="s">
        <v>45</v>
      </c>
      <c r="E40" s="4">
        <f t="shared" si="6"/>
        <v>6.48159044710372</v>
      </c>
      <c r="F40" s="4">
        <f t="shared" si="6"/>
        <v>35.582827680574816</v>
      </c>
      <c r="G40" s="4">
        <f t="shared" si="6"/>
        <v>2.213089375147375</v>
      </c>
      <c r="H40" s="4">
        <f t="shared" si="6"/>
        <v>1.8520504829123166</v>
      </c>
      <c r="I40" s="4">
        <f t="shared" si="6"/>
        <v>1.709397997827861</v>
      </c>
      <c r="J40" s="33" t="s">
        <v>45</v>
      </c>
      <c r="K40" s="33" t="s">
        <v>45</v>
      </c>
      <c r="L40" s="4">
        <f t="shared" si="6"/>
        <v>0.12089635265605031</v>
      </c>
      <c r="M40" s="4">
        <f t="shared" si="6"/>
        <v>100</v>
      </c>
      <c r="N40" s="4"/>
      <c r="O40" s="4">
        <f t="shared" si="4"/>
        <v>86.3367165023039</v>
      </c>
      <c r="P40" s="4">
        <f t="shared" si="4"/>
        <v>95.69469274044819</v>
      </c>
      <c r="Q40" s="4">
        <f t="shared" si="7"/>
        <v>4.305307259551812</v>
      </c>
      <c r="R40" s="5">
        <f t="shared" si="5"/>
        <v>52.54094958640194</v>
      </c>
    </row>
    <row r="41" spans="1:18" ht="12.75">
      <c r="A41" s="12" t="s">
        <v>17</v>
      </c>
      <c r="B41" s="4">
        <f t="shared" si="6"/>
        <v>47.34146272135528</v>
      </c>
      <c r="C41" s="33" t="s">
        <v>45</v>
      </c>
      <c r="D41" s="33" t="s">
        <v>45</v>
      </c>
      <c r="E41" s="4">
        <f t="shared" si="6"/>
        <v>7.0431956643263876</v>
      </c>
      <c r="F41" s="4">
        <f t="shared" si="6"/>
        <v>39.189524648721374</v>
      </c>
      <c r="G41" s="4">
        <f t="shared" si="6"/>
        <v>2.5159413698682056</v>
      </c>
      <c r="H41" s="4">
        <f t="shared" si="6"/>
        <v>2.4228987237429296</v>
      </c>
      <c r="I41" s="4">
        <f t="shared" si="6"/>
        <v>1.4869768719858256</v>
      </c>
      <c r="J41" s="33" t="s">
        <v>45</v>
      </c>
      <c r="K41" s="33" t="s">
        <v>45</v>
      </c>
      <c r="L41" s="33" t="s">
        <v>45</v>
      </c>
      <c r="M41" s="4">
        <f t="shared" si="6"/>
        <v>100</v>
      </c>
      <c r="N41" s="4"/>
      <c r="O41" s="4">
        <f t="shared" si="4"/>
        <v>85.26620038323405</v>
      </c>
      <c r="P41" s="4">
        <f t="shared" si="4"/>
        <v>94.94982754060489</v>
      </c>
      <c r="Q41" s="4">
        <f t="shared" si="7"/>
        <v>5.050172459395124</v>
      </c>
      <c r="R41" s="5">
        <f t="shared" si="5"/>
        <v>55.58287017243836</v>
      </c>
    </row>
    <row r="42" spans="1:18" ht="12.75">
      <c r="A42" s="12" t="s">
        <v>18</v>
      </c>
      <c r="B42" s="4">
        <f t="shared" si="6"/>
        <v>46.70607028753994</v>
      </c>
      <c r="C42" s="33" t="s">
        <v>45</v>
      </c>
      <c r="D42" s="33" t="s">
        <v>45</v>
      </c>
      <c r="E42" s="4">
        <f t="shared" si="6"/>
        <v>5.498953398700011</v>
      </c>
      <c r="F42" s="4">
        <f t="shared" si="6"/>
        <v>38.17318497300871</v>
      </c>
      <c r="G42" s="4">
        <f t="shared" si="6"/>
        <v>3.1085160295251737</v>
      </c>
      <c r="H42" s="4">
        <f t="shared" si="6"/>
        <v>2.3039550512283795</v>
      </c>
      <c r="I42" s="4">
        <f t="shared" si="6"/>
        <v>1.6325878594249201</v>
      </c>
      <c r="J42" s="4">
        <f t="shared" si="6"/>
        <v>2.4673350225845545</v>
      </c>
      <c r="K42" s="33" t="s">
        <v>45</v>
      </c>
      <c r="L42" s="4">
        <f t="shared" si="6"/>
        <v>0.10939737798832214</v>
      </c>
      <c r="M42" s="4">
        <f t="shared" si="6"/>
        <v>100</v>
      </c>
      <c r="N42" s="4"/>
      <c r="O42" s="4">
        <f t="shared" si="4"/>
        <v>83.66308589925991</v>
      </c>
      <c r="P42" s="4">
        <f t="shared" si="4"/>
        <v>94.40928928329235</v>
      </c>
      <c r="Q42" s="4">
        <f t="shared" si="7"/>
        <v>5.590710716707646</v>
      </c>
      <c r="R42" s="5">
        <f t="shared" si="5"/>
        <v>62.436746539663645</v>
      </c>
    </row>
    <row r="43" spans="1:18" ht="12.75">
      <c r="A43" s="12" t="s">
        <v>19</v>
      </c>
      <c r="B43" s="4">
        <f t="shared" si="6"/>
        <v>39.674258331987296</v>
      </c>
      <c r="C43" s="33" t="s">
        <v>45</v>
      </c>
      <c r="D43" s="33" t="s">
        <v>45</v>
      </c>
      <c r="E43" s="4">
        <f t="shared" si="6"/>
        <v>4.983324940378348</v>
      </c>
      <c r="F43" s="4">
        <f t="shared" si="6"/>
        <v>44.558039659087676</v>
      </c>
      <c r="G43" s="4">
        <f t="shared" si="6"/>
        <v>2.799002980290808</v>
      </c>
      <c r="H43" s="4">
        <f t="shared" si="6"/>
        <v>3.1408337846526106</v>
      </c>
      <c r="I43" s="4">
        <f t="shared" si="6"/>
        <v>1.9748781437950724</v>
      </c>
      <c r="J43" s="4">
        <f t="shared" si="6"/>
        <v>1.3028399859378414</v>
      </c>
      <c r="K43" s="33" t="s">
        <v>45</v>
      </c>
      <c r="L43" s="4">
        <f t="shared" si="6"/>
        <v>1.5668221738703556</v>
      </c>
      <c r="M43" s="4">
        <f t="shared" si="6"/>
        <v>100</v>
      </c>
      <c r="N43" s="4"/>
      <c r="O43" s="4">
        <f t="shared" si="4"/>
        <v>81.78745551610153</v>
      </c>
      <c r="P43" s="4">
        <f t="shared" si="4"/>
        <v>94.69554850754662</v>
      </c>
      <c r="Q43" s="4">
        <f t="shared" si="7"/>
        <v>5.304451492453381</v>
      </c>
      <c r="R43" s="5">
        <f t="shared" si="5"/>
        <v>54.067791818618716</v>
      </c>
    </row>
    <row r="44" spans="1:18" ht="12.75">
      <c r="A44" s="12" t="s">
        <v>20</v>
      </c>
      <c r="B44" s="4">
        <f t="shared" si="6"/>
        <v>40.79912135430431</v>
      </c>
      <c r="C44" s="33" t="s">
        <v>45</v>
      </c>
      <c r="D44" s="33" t="s">
        <v>45</v>
      </c>
      <c r="E44" s="4">
        <f t="shared" si="6"/>
        <v>4.710236833263167</v>
      </c>
      <c r="F44" s="4">
        <f t="shared" si="6"/>
        <v>44.725137686808495</v>
      </c>
      <c r="G44" s="4">
        <f t="shared" si="6"/>
        <v>3.447781273531595</v>
      </c>
      <c r="H44" s="4">
        <f t="shared" si="6"/>
        <v>2.6315544830718602</v>
      </c>
      <c r="I44" s="4">
        <f t="shared" si="6"/>
        <v>1.4474545703255213</v>
      </c>
      <c r="J44" s="33" t="s">
        <v>45</v>
      </c>
      <c r="K44" s="33" t="s">
        <v>45</v>
      </c>
      <c r="L44" s="4">
        <f t="shared" si="6"/>
        <v>2.2387137986950463</v>
      </c>
      <c r="M44" s="4">
        <f t="shared" si="6"/>
        <v>100</v>
      </c>
      <c r="N44" s="4"/>
      <c r="O44" s="4">
        <f t="shared" si="4"/>
        <v>77.22420301016382</v>
      </c>
      <c r="P44" s="4">
        <f t="shared" si="4"/>
        <v>92.70592609646881</v>
      </c>
      <c r="Q44" s="4">
        <f t="shared" si="7"/>
        <v>7.2940739035311815</v>
      </c>
      <c r="R44" s="5">
        <f t="shared" si="5"/>
        <v>59.85585038147323</v>
      </c>
    </row>
    <row r="45" spans="1:18" ht="12.75">
      <c r="A45" s="12" t="s">
        <v>21</v>
      </c>
      <c r="B45" s="4">
        <f t="shared" si="6"/>
        <v>35.70672102398251</v>
      </c>
      <c r="C45" s="33" t="s">
        <v>45</v>
      </c>
      <c r="D45" s="33" t="s">
        <v>45</v>
      </c>
      <c r="E45" s="4">
        <f t="shared" si="6"/>
        <v>4.27551415491835</v>
      </c>
      <c r="F45" s="4">
        <f t="shared" si="6"/>
        <v>38.697132575671304</v>
      </c>
      <c r="G45" s="4">
        <f t="shared" si="6"/>
        <v>12.809460906005876</v>
      </c>
      <c r="H45" s="4">
        <f t="shared" si="6"/>
        <v>5.266244562370464</v>
      </c>
      <c r="I45" s="4">
        <f t="shared" si="6"/>
        <v>1.3238208030610152</v>
      </c>
      <c r="J45" s="33" t="s">
        <v>45</v>
      </c>
      <c r="K45" s="33" t="s">
        <v>45</v>
      </c>
      <c r="L45" s="4">
        <f t="shared" si="6"/>
        <v>1.9211059739904799</v>
      </c>
      <c r="M45" s="4">
        <f t="shared" si="6"/>
        <v>100</v>
      </c>
      <c r="N45" s="4"/>
      <c r="O45" s="4">
        <f t="shared" si="4"/>
        <v>68.96445821816457</v>
      </c>
      <c r="P45" s="4">
        <f t="shared" si="4"/>
        <v>88.87696854378365</v>
      </c>
      <c r="Q45" s="4">
        <f t="shared" si="7"/>
        <v>11.123031456216347</v>
      </c>
      <c r="R45" s="5">
        <f t="shared" si="5"/>
        <v>65.40946314831665</v>
      </c>
    </row>
    <row r="46" spans="1:18" ht="12.75">
      <c r="A46" s="12" t="s">
        <v>22</v>
      </c>
      <c r="B46" s="4">
        <f t="shared" si="6"/>
        <v>37.68831184290637</v>
      </c>
      <c r="C46" s="33" t="s">
        <v>45</v>
      </c>
      <c r="D46" s="33" t="s">
        <v>45</v>
      </c>
      <c r="E46" s="4">
        <f t="shared" si="6"/>
        <v>5.750546261456961</v>
      </c>
      <c r="F46" s="4">
        <f t="shared" si="6"/>
        <v>42.51494888547258</v>
      </c>
      <c r="G46" s="4">
        <f t="shared" si="6"/>
        <v>3.3793811639316536</v>
      </c>
      <c r="H46" s="4">
        <f t="shared" si="6"/>
        <v>6.497369087185814</v>
      </c>
      <c r="I46" s="4">
        <f t="shared" si="6"/>
        <v>1.5198690022837773</v>
      </c>
      <c r="J46" s="4">
        <f t="shared" si="6"/>
        <v>2.030226525637089</v>
      </c>
      <c r="K46" s="33" t="s">
        <v>45</v>
      </c>
      <c r="L46" s="4">
        <f t="shared" si="6"/>
        <v>0.619347231125752</v>
      </c>
      <c r="M46" s="4">
        <f t="shared" si="6"/>
        <v>100</v>
      </c>
      <c r="N46" s="4"/>
      <c r="O46" s="4">
        <f t="shared" si="4"/>
        <v>76.20286560853987</v>
      </c>
      <c r="P46" s="4">
        <f t="shared" si="4"/>
        <v>90.07919762886488</v>
      </c>
      <c r="Q46" s="4">
        <f t="shared" si="7"/>
        <v>9.920802371135126</v>
      </c>
      <c r="R46" s="5">
        <f t="shared" si="5"/>
        <v>68.57764115345122</v>
      </c>
    </row>
    <row r="47" spans="1:18" ht="12.75">
      <c r="A47" s="12" t="s">
        <v>23</v>
      </c>
      <c r="B47" s="4">
        <f t="shared" si="6"/>
        <v>38.2107652411468</v>
      </c>
      <c r="C47" s="33" t="s">
        <v>45</v>
      </c>
      <c r="D47" s="33" t="s">
        <v>45</v>
      </c>
      <c r="E47" s="4">
        <f t="shared" si="6"/>
        <v>4.447810520517764</v>
      </c>
      <c r="F47" s="4">
        <f t="shared" si="6"/>
        <v>44.31383186172759</v>
      </c>
      <c r="G47" s="4">
        <f t="shared" si="6"/>
        <v>4.248187217084797</v>
      </c>
      <c r="H47" s="4">
        <f t="shared" si="6"/>
        <v>3.6506111615303714</v>
      </c>
      <c r="I47" s="4">
        <f t="shared" si="6"/>
        <v>1.1980170751858992</v>
      </c>
      <c r="J47" s="4">
        <f t="shared" si="6"/>
        <v>2.0005766895432506</v>
      </c>
      <c r="K47" s="33" t="s">
        <v>45</v>
      </c>
      <c r="L47" s="4">
        <f t="shared" si="6"/>
        <v>1.9302002332635269</v>
      </c>
      <c r="M47" s="4">
        <f t="shared" si="6"/>
        <v>100</v>
      </c>
      <c r="N47" s="4"/>
      <c r="O47" s="4">
        <f t="shared" si="4"/>
        <v>78.4211917384878</v>
      </c>
      <c r="P47" s="4">
        <f t="shared" si="4"/>
        <v>91.51305431853291</v>
      </c>
      <c r="Q47" s="4">
        <f t="shared" si="7"/>
        <v>8.4869456814671</v>
      </c>
      <c r="R47" s="5">
        <f t="shared" si="5"/>
        <v>57.98442428137939</v>
      </c>
    </row>
    <row r="48" spans="1:18" ht="12.75">
      <c r="A48" s="12" t="s">
        <v>24</v>
      </c>
      <c r="B48" s="4">
        <f t="shared" si="6"/>
        <v>42.221365337960506</v>
      </c>
      <c r="C48" s="33" t="s">
        <v>45</v>
      </c>
      <c r="D48" s="33" t="s">
        <v>45</v>
      </c>
      <c r="E48" s="4">
        <f t="shared" si="6"/>
        <v>5.00891695184846</v>
      </c>
      <c r="F48" s="4">
        <f t="shared" si="6"/>
        <v>33.76456033804084</v>
      </c>
      <c r="G48" s="4">
        <f t="shared" si="6"/>
        <v>4.367539081955624</v>
      </c>
      <c r="H48" s="4">
        <f t="shared" si="6"/>
        <v>11.842997381147475</v>
      </c>
      <c r="I48" s="4">
        <f t="shared" si="6"/>
        <v>1.0925274336851916</v>
      </c>
      <c r="J48" s="4">
        <f t="shared" si="6"/>
        <v>1.6458604456869266</v>
      </c>
      <c r="K48" s="33" t="s">
        <v>45</v>
      </c>
      <c r="L48" s="4">
        <f t="shared" si="6"/>
        <v>0.05623302967497309</v>
      </c>
      <c r="M48" s="4">
        <f t="shared" si="6"/>
        <v>100</v>
      </c>
      <c r="N48" s="4"/>
      <c r="O48" s="4">
        <f t="shared" si="4"/>
        <v>74.99285050025316</v>
      </c>
      <c r="P48" s="4">
        <f t="shared" si="4"/>
        <v>87.90803701569439</v>
      </c>
      <c r="Q48" s="4">
        <f t="shared" si="7"/>
        <v>12.091962984305617</v>
      </c>
      <c r="R48" s="5">
        <f t="shared" si="5"/>
        <v>50.74870932324153</v>
      </c>
    </row>
    <row r="49" spans="1:18" ht="12.75">
      <c r="A49" s="12" t="s">
        <v>25</v>
      </c>
      <c r="B49" s="4">
        <f t="shared" si="6"/>
        <v>36.52149298054167</v>
      </c>
      <c r="C49" s="33" t="s">
        <v>45</v>
      </c>
      <c r="D49" s="33" t="s">
        <v>45</v>
      </c>
      <c r="E49" s="4">
        <f t="shared" si="6"/>
        <v>6.307462903312368</v>
      </c>
      <c r="F49" s="4">
        <f t="shared" si="6"/>
        <v>41.27321535494014</v>
      </c>
      <c r="G49" s="4">
        <f t="shared" si="6"/>
        <v>4.1310677721572535</v>
      </c>
      <c r="H49" s="4">
        <f t="shared" si="6"/>
        <v>6.3630250650592926</v>
      </c>
      <c r="I49" s="4">
        <f t="shared" si="6"/>
        <v>1.2380470321071424</v>
      </c>
      <c r="J49" s="4">
        <f t="shared" si="6"/>
        <v>2.4779882288192936</v>
      </c>
      <c r="K49" s="33" t="s">
        <v>45</v>
      </c>
      <c r="L49" s="4">
        <f t="shared" si="6"/>
        <v>1.687700663062843</v>
      </c>
      <c r="M49" s="4">
        <f t="shared" si="6"/>
        <v>100</v>
      </c>
      <c r="N49" s="4"/>
      <c r="O49" s="4">
        <f t="shared" si="4"/>
        <v>70.63575877479391</v>
      </c>
      <c r="P49" s="4">
        <f t="shared" si="4"/>
        <v>86.89593559572492</v>
      </c>
      <c r="Q49" s="4">
        <f t="shared" si="7"/>
        <v>13.104064404275087</v>
      </c>
      <c r="R49" s="5">
        <f t="shared" si="5"/>
        <v>65.83580475210215</v>
      </c>
    </row>
    <row r="50" spans="1:18" ht="12.75">
      <c r="A50" s="12" t="s">
        <v>26</v>
      </c>
      <c r="B50" s="4">
        <f t="shared" si="6"/>
        <v>30.31630361402582</v>
      </c>
      <c r="C50" s="33" t="s">
        <v>45</v>
      </c>
      <c r="D50" s="33" t="s">
        <v>45</v>
      </c>
      <c r="E50" s="4">
        <f aca="true" t="shared" si="8" ref="C50:M52">E24/$M24*100</f>
        <v>3.647423647090462</v>
      </c>
      <c r="F50" s="4">
        <f t="shared" si="8"/>
        <v>49.342990938161655</v>
      </c>
      <c r="G50" s="4">
        <f t="shared" si="8"/>
        <v>3.224635697915452</v>
      </c>
      <c r="H50" s="4">
        <f t="shared" si="8"/>
        <v>9.446706664731021</v>
      </c>
      <c r="I50" s="4">
        <f t="shared" si="8"/>
        <v>1.575171689430341</v>
      </c>
      <c r="J50" s="33" t="s">
        <v>45</v>
      </c>
      <c r="K50" s="33" t="s">
        <v>45</v>
      </c>
      <c r="L50" s="4">
        <f t="shared" si="8"/>
        <v>2.446767748645246</v>
      </c>
      <c r="M50" s="4">
        <f t="shared" si="8"/>
        <v>100</v>
      </c>
      <c r="N50" s="4"/>
      <c r="O50" s="4">
        <f t="shared" si="4"/>
        <v>71.09916232273804</v>
      </c>
      <c r="P50" s="4">
        <f t="shared" si="4"/>
        <v>90.71401174007754</v>
      </c>
      <c r="Q50" s="4">
        <f t="shared" si="7"/>
        <v>9.285988259922467</v>
      </c>
      <c r="R50" s="5">
        <f t="shared" si="5"/>
        <v>43.298873200142594</v>
      </c>
    </row>
    <row r="51" spans="1:18" ht="12.75">
      <c r="A51" s="12" t="s">
        <v>27</v>
      </c>
      <c r="B51" s="4">
        <f t="shared" si="6"/>
        <v>40.28982690741392</v>
      </c>
      <c r="C51" s="33" t="s">
        <v>45</v>
      </c>
      <c r="D51" s="33" t="s">
        <v>45</v>
      </c>
      <c r="E51" s="4">
        <f t="shared" si="8"/>
        <v>4.0210672041191104</v>
      </c>
      <c r="F51" s="4">
        <f t="shared" si="8"/>
        <v>45.10167851988043</v>
      </c>
      <c r="G51" s="4">
        <f t="shared" si="8"/>
        <v>3.053849328439197</v>
      </c>
      <c r="H51" s="4">
        <f t="shared" si="8"/>
        <v>1.4849452903400493</v>
      </c>
      <c r="I51" s="4">
        <f t="shared" si="8"/>
        <v>1.4603799870295198</v>
      </c>
      <c r="J51" s="33" t="s">
        <v>45</v>
      </c>
      <c r="K51" s="33" t="s">
        <v>45</v>
      </c>
      <c r="L51" s="4">
        <f t="shared" si="8"/>
        <v>4.5882527627777785</v>
      </c>
      <c r="M51" s="4">
        <f t="shared" si="8"/>
        <v>100</v>
      </c>
      <c r="N51" s="4"/>
      <c r="O51" s="4">
        <f t="shared" si="4"/>
        <v>77.62260841761022</v>
      </c>
      <c r="P51" s="4">
        <f t="shared" si="4"/>
        <v>93.38969795780199</v>
      </c>
      <c r="Q51" s="4">
        <f t="shared" si="7"/>
        <v>6.610302042198016</v>
      </c>
      <c r="R51" s="5">
        <f t="shared" si="5"/>
        <v>57.592818250528296</v>
      </c>
    </row>
    <row r="52" spans="1:18" ht="12.75">
      <c r="A52" s="19" t="s">
        <v>28</v>
      </c>
      <c r="B52" s="22">
        <f t="shared" si="6"/>
        <v>38.69692115103414</v>
      </c>
      <c r="C52" s="22">
        <f t="shared" si="8"/>
        <v>0.37268622895482273</v>
      </c>
      <c r="D52" s="22">
        <f>D26/$M26*100</f>
        <v>0.5187692354587626</v>
      </c>
      <c r="E52" s="22">
        <f t="shared" si="8"/>
        <v>5.044867254917238</v>
      </c>
      <c r="F52" s="22">
        <f t="shared" si="8"/>
        <v>42.53083949967766</v>
      </c>
      <c r="G52" s="22">
        <f t="shared" si="8"/>
        <v>3.3674173990655865</v>
      </c>
      <c r="H52" s="22">
        <f t="shared" si="8"/>
        <v>3.3826111186955</v>
      </c>
      <c r="I52" s="22">
        <f t="shared" si="8"/>
        <v>2.001075493233212</v>
      </c>
      <c r="J52" s="22">
        <f t="shared" si="8"/>
        <v>1.0049032827000066</v>
      </c>
      <c r="K52" s="22">
        <f t="shared" si="8"/>
        <v>0.09578482384884683</v>
      </c>
      <c r="L52" s="22">
        <f t="shared" si="8"/>
        <v>2.98412451241422</v>
      </c>
      <c r="M52" s="22">
        <f t="shared" si="8"/>
        <v>100</v>
      </c>
      <c r="N52" s="4"/>
      <c r="O52" s="22">
        <f t="shared" si="4"/>
        <v>81.32504012274782</v>
      </c>
      <c r="P52" s="22">
        <f t="shared" si="4"/>
        <v>93.55253088791706</v>
      </c>
      <c r="Q52" s="22">
        <f t="shared" si="7"/>
        <v>6.447469112082949</v>
      </c>
      <c r="R52" s="23">
        <f t="shared" si="5"/>
        <v>54.965756653666475</v>
      </c>
    </row>
    <row r="53" spans="1:13" ht="12.75">
      <c r="A53" s="24" t="s">
        <v>44</v>
      </c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</sheetData>
  <printOptions/>
  <pageMargins left="0.53" right="0.5" top="1.3" bottom="1.2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 servizio elettorale - gesti</dc:creator>
  <cp:keywords/>
  <dc:description/>
  <cp:lastModifiedBy>enrico</cp:lastModifiedBy>
  <dcterms:created xsi:type="dcterms:W3CDTF">2002-02-05T12:12:34Z</dcterms:created>
  <dcterms:modified xsi:type="dcterms:W3CDTF">2005-09-22T11:27:17Z</dcterms:modified>
  <cp:category/>
  <cp:version/>
  <cp:contentType/>
  <cp:contentStatus/>
</cp:coreProperties>
</file>