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Foglio8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<sst xmlns="http://schemas.openxmlformats.org/spreadsheetml/2006/main" count="115" uniqueCount="66">
  <si>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Circoscrizione</t>
  </si>
  <si>
    <t>La sinistra l'arcobaleno</t>
  </si>
  <si>
    <t>Partito socialista</t>
  </si>
  <si>
    <t>Partito comunista dei lavoratori</t>
  </si>
  <si>
    <t>Sinistra critica</t>
  </si>
  <si>
    <t>Il popolo della liberta'</t>
  </si>
  <si>
    <t>Lega nord</t>
  </si>
  <si>
    <t>Unione di centro</t>
  </si>
  <si>
    <t>La destra - fiamma tricolore</t>
  </si>
  <si>
    <t>Movimento per l'autonomia all.per il sud</t>
  </si>
  <si>
    <t>Per il bene comune</t>
  </si>
  <si>
    <t>Forza nuova</t>
  </si>
  <si>
    <t>Unione democratica per i consumatori</t>
  </si>
  <si>
    <t>Lista dei grilli parlanti</t>
  </si>
  <si>
    <t>Totale voti validi</t>
  </si>
  <si>
    <t>Elettori</t>
  </si>
  <si>
    <t>Votanti</t>
  </si>
  <si>
    <t>Voti validi</t>
  </si>
  <si>
    <t>Voti non validi</t>
  </si>
  <si>
    <t>di cui Schede bianche</t>
  </si>
  <si>
    <t>Voti contestati</t>
  </si>
  <si>
    <t>Piemonte 1</t>
  </si>
  <si>
    <t>Piemonte 2</t>
  </si>
  <si>
    <t>Valle d'Aosta</t>
  </si>
  <si>
    <t>Lombardia 1</t>
  </si>
  <si>
    <t>Lombardia 2</t>
  </si>
  <si>
    <t>Lombardia 3</t>
  </si>
  <si>
    <t>Trentino-Alto Adige</t>
  </si>
  <si>
    <t>Veneto 1</t>
  </si>
  <si>
    <t>Veneto 2</t>
  </si>
  <si>
    <t>Friuli-Venezia Giulia</t>
  </si>
  <si>
    <t>Liguria</t>
  </si>
  <si>
    <t>Emilia-Romagna</t>
  </si>
  <si>
    <t>Toscana</t>
  </si>
  <si>
    <t>Umbria</t>
  </si>
  <si>
    <t>Marche</t>
  </si>
  <si>
    <t>Lazio 1</t>
  </si>
  <si>
    <t>Lazio 2</t>
  </si>
  <si>
    <t>Abruzzi</t>
  </si>
  <si>
    <t>Molise</t>
  </si>
  <si>
    <t>Campania 1</t>
  </si>
  <si>
    <t>Campania 2</t>
  </si>
  <si>
    <t>Puglia</t>
  </si>
  <si>
    <t>Basilicata</t>
  </si>
  <si>
    <t>Calabria</t>
  </si>
  <si>
    <t>Sicilia 1</t>
  </si>
  <si>
    <t>Sicilia 2</t>
  </si>
  <si>
    <t>Sardegna</t>
  </si>
  <si>
    <t xml:space="preserve">Totale </t>
  </si>
  <si>
    <t>% votanti su elettori</t>
  </si>
  <si>
    <t>% di voti validi sui votanti</t>
  </si>
  <si>
    <t>% di voti non validi sui votanti</t>
  </si>
  <si>
    <t>% di schede bianche sui voti non validi</t>
  </si>
  <si>
    <t>Ass. difesa della vita Aborto? no, grazie</t>
  </si>
  <si>
    <t>P. liberale italiano</t>
  </si>
  <si>
    <t>Südtiroler Volkspartei</t>
  </si>
  <si>
    <t>Di Pietro Italia dei valori</t>
  </si>
  <si>
    <t>Ass.difesa della vita Aborto? no,grazie</t>
  </si>
  <si>
    <t>(1) Liste che non ottennero almeno 50.000 voti o un seggio</t>
  </si>
  <si>
    <t>Altre liste (1)</t>
  </si>
  <si>
    <t>Valori assoluti</t>
  </si>
  <si>
    <t>2008 - Elezioni Camera - 13-14 aprile (per circoscrizione)</t>
  </si>
  <si>
    <t>Valori percentuali</t>
  </si>
  <si>
    <t>Partito democratico (2)</t>
  </si>
  <si>
    <t xml:space="preserve">Valle d'Aosta </t>
  </si>
  <si>
    <t>(2) In Valle d'Aosta sono stati collocati nella colonna "Partito democratico" i voti della lista "Aut.Lib. Democratie"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</si>
</sst>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 quotePrefix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1.57421875" style="16" bestFit="1" customWidth="1"/>
    <col min="18" max="18" width="10.140625" style="0" customWidth="1"/>
    <col min="20" max="20" width="9.8515625" style="0" customWidth="1"/>
    <col min="22" max="22" width="9.140625" style="11" customWidth="1"/>
  </cols>
  <sheetData>
    <row r="1" ht="15">
      <c r="A1" s="17" t="s">
        <v>61</v>
      </c>
    </row>
    <row r="2" ht="15.75">
      <c r="A2" s="18"/>
    </row>
    <row r="3" ht="15">
      <c r="A3" s="17" t="s">
        <v>60</v>
      </c>
    </row>
    <row r="4" spans="1:28" s="4" customFormat="1" ht="63.75">
      <c r="A4" s="1" t="s">
        <v>0</v>
      </c>
      <c r="B4" s="2" t="s">
        <v>63</v>
      </c>
      <c r="C4" s="2" t="s">
        <v>56</v>
      </c>
      <c r="D4" s="2" t="s">
        <v>1</v>
      </c>
      <c r="E4" s="2" t="s">
        <v>2</v>
      </c>
      <c r="F4" s="2" t="s">
        <v>3</v>
      </c>
      <c r="G4" s="20" t="s">
        <v>55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53</v>
      </c>
      <c r="O4" s="2" t="s">
        <v>10</v>
      </c>
      <c r="P4" s="2" t="s">
        <v>11</v>
      </c>
      <c r="Q4" s="2" t="s">
        <v>54</v>
      </c>
      <c r="R4" s="2" t="s">
        <v>12</v>
      </c>
      <c r="S4" s="2" t="s">
        <v>13</v>
      </c>
      <c r="T4" s="2" t="s">
        <v>59</v>
      </c>
      <c r="U4" s="2" t="s">
        <v>14</v>
      </c>
      <c r="V4" s="3"/>
      <c r="W4" s="4" t="s">
        <v>15</v>
      </c>
      <c r="X4" s="4" t="s">
        <v>16</v>
      </c>
      <c r="Y4" s="4" t="s">
        <v>17</v>
      </c>
      <c r="Z4" s="4" t="s">
        <v>18</v>
      </c>
      <c r="AA4" s="4" t="s">
        <v>19</v>
      </c>
      <c r="AB4" s="4" t="s">
        <v>20</v>
      </c>
    </row>
    <row r="5" spans="1:28" ht="15">
      <c r="A5" s="5" t="s">
        <v>21</v>
      </c>
      <c r="B5" s="6">
        <v>506410</v>
      </c>
      <c r="C5" s="6">
        <v>83075</v>
      </c>
      <c r="D5" s="6">
        <v>57248</v>
      </c>
      <c r="E5" s="6">
        <v>10051</v>
      </c>
      <c r="F5" s="6">
        <v>10209</v>
      </c>
      <c r="G5" s="6"/>
      <c r="H5" s="6">
        <v>9181</v>
      </c>
      <c r="I5" s="6">
        <v>451637</v>
      </c>
      <c r="J5" s="6">
        <v>120667</v>
      </c>
      <c r="K5" s="6">
        <v>70232</v>
      </c>
      <c r="L5" s="6">
        <v>48655</v>
      </c>
      <c r="M5" s="6"/>
      <c r="N5" s="6">
        <v>4417</v>
      </c>
      <c r="O5" s="6">
        <v>6978</v>
      </c>
      <c r="P5" s="6"/>
      <c r="Q5" s="6">
        <v>7316</v>
      </c>
      <c r="R5" s="6">
        <v>4149</v>
      </c>
      <c r="S5" s="6"/>
      <c r="T5" s="6">
        <v>945</v>
      </c>
      <c r="U5" s="6">
        <f>SUM(B5:T5)</f>
        <v>1391170</v>
      </c>
      <c r="V5" s="7"/>
      <c r="W5" s="6">
        <v>1798630</v>
      </c>
      <c r="X5" s="6">
        <v>1441175</v>
      </c>
      <c r="Y5" s="6">
        <f>U5</f>
        <v>1391170</v>
      </c>
      <c r="Z5" s="6">
        <v>49921</v>
      </c>
      <c r="AA5" s="6">
        <v>10126</v>
      </c>
      <c r="AB5" s="6">
        <v>84</v>
      </c>
    </row>
    <row r="6" spans="1:28" ht="15">
      <c r="A6" s="5" t="s">
        <v>22</v>
      </c>
      <c r="B6" s="6">
        <v>379139</v>
      </c>
      <c r="C6" s="6">
        <v>52369</v>
      </c>
      <c r="D6" s="6">
        <v>35451</v>
      </c>
      <c r="E6" s="6">
        <v>8050</v>
      </c>
      <c r="F6" s="6">
        <v>8282</v>
      </c>
      <c r="G6" s="6"/>
      <c r="H6" s="6">
        <v>5808</v>
      </c>
      <c r="I6" s="6">
        <v>484253</v>
      </c>
      <c r="J6" s="6">
        <v>222273</v>
      </c>
      <c r="K6" s="6">
        <v>71103</v>
      </c>
      <c r="L6" s="6">
        <v>38230</v>
      </c>
      <c r="M6" s="6"/>
      <c r="N6" s="6">
        <v>4517</v>
      </c>
      <c r="O6" s="6">
        <v>5127</v>
      </c>
      <c r="P6" s="6"/>
      <c r="Q6" s="6">
        <v>3732</v>
      </c>
      <c r="R6" s="6">
        <v>2597</v>
      </c>
      <c r="S6" s="6">
        <v>6535</v>
      </c>
      <c r="T6" s="6">
        <v>2585</v>
      </c>
      <c r="U6" s="6">
        <f aca="true" t="shared" si="0" ref="U6:U32">SUM(B6:T6)</f>
        <v>1330051</v>
      </c>
      <c r="V6" s="7"/>
      <c r="W6" s="6">
        <v>1697457</v>
      </c>
      <c r="X6" s="6">
        <v>1382094</v>
      </c>
      <c r="Y6" s="6">
        <f aca="true" t="shared" si="1" ref="Y6:Y32">U6</f>
        <v>1330051</v>
      </c>
      <c r="Z6" s="6">
        <v>51940</v>
      </c>
      <c r="AA6" s="6">
        <v>14922</v>
      </c>
      <c r="AB6" s="6">
        <v>103</v>
      </c>
    </row>
    <row r="7" spans="1:28" ht="15">
      <c r="A7" s="5" t="s">
        <v>23</v>
      </c>
      <c r="B7" s="6">
        <v>29311</v>
      </c>
      <c r="C7" s="6"/>
      <c r="D7" s="6"/>
      <c r="E7" s="6"/>
      <c r="F7" s="6"/>
      <c r="G7" s="6"/>
      <c r="H7" s="6"/>
      <c r="I7" s="6">
        <v>13877</v>
      </c>
      <c r="J7" s="6">
        <v>2322</v>
      </c>
      <c r="K7" s="6"/>
      <c r="L7" s="6"/>
      <c r="M7" s="6"/>
      <c r="N7" s="6"/>
      <c r="O7" s="6"/>
      <c r="P7" s="6"/>
      <c r="Q7" s="6"/>
      <c r="R7" s="6"/>
      <c r="S7" s="6"/>
      <c r="T7" s="6">
        <v>29415</v>
      </c>
      <c r="U7" s="6">
        <f t="shared" si="0"/>
        <v>74925</v>
      </c>
      <c r="V7" s="7"/>
      <c r="W7" s="6">
        <v>100623</v>
      </c>
      <c r="X7" s="6">
        <v>79684</v>
      </c>
      <c r="Y7" s="6">
        <f t="shared" si="1"/>
        <v>74925</v>
      </c>
      <c r="Z7" s="6">
        <v>4745</v>
      </c>
      <c r="AA7" s="6">
        <v>1824</v>
      </c>
      <c r="AB7" s="6">
        <v>14</v>
      </c>
    </row>
    <row r="8" spans="1:28" ht="15">
      <c r="A8" s="5" t="s">
        <v>24</v>
      </c>
      <c r="B8" s="6">
        <v>763373</v>
      </c>
      <c r="C8" s="6">
        <v>112070</v>
      </c>
      <c r="D8" s="6">
        <v>86707</v>
      </c>
      <c r="E8" s="6">
        <v>15626</v>
      </c>
      <c r="F8" s="6">
        <v>12357</v>
      </c>
      <c r="G8" s="6"/>
      <c r="H8" s="6">
        <v>11452</v>
      </c>
      <c r="I8" s="6">
        <v>882925</v>
      </c>
      <c r="J8" s="6">
        <v>395194</v>
      </c>
      <c r="K8" s="6">
        <v>86494</v>
      </c>
      <c r="L8" s="6">
        <v>55828</v>
      </c>
      <c r="M8" s="6"/>
      <c r="N8" s="6">
        <v>11980</v>
      </c>
      <c r="O8" s="6">
        <v>7218</v>
      </c>
      <c r="P8" s="6"/>
      <c r="Q8" s="6"/>
      <c r="R8" s="6">
        <v>5799</v>
      </c>
      <c r="S8" s="6">
        <v>11169</v>
      </c>
      <c r="T8" s="6">
        <v>0</v>
      </c>
      <c r="U8" s="6">
        <f t="shared" si="0"/>
        <v>2458192</v>
      </c>
      <c r="V8" s="7"/>
      <c r="W8" s="6">
        <v>3010948</v>
      </c>
      <c r="X8" s="6">
        <v>2516073</v>
      </c>
      <c r="Y8" s="6">
        <f t="shared" si="1"/>
        <v>2458192</v>
      </c>
      <c r="Z8" s="6">
        <v>57577</v>
      </c>
      <c r="AA8" s="6">
        <v>13173</v>
      </c>
      <c r="AB8" s="6">
        <v>304</v>
      </c>
    </row>
    <row r="9" spans="1:28" ht="15">
      <c r="A9" s="5" t="s">
        <v>25</v>
      </c>
      <c r="B9" s="6">
        <v>663648</v>
      </c>
      <c r="C9" s="6">
        <v>103097</v>
      </c>
      <c r="D9" s="6">
        <v>66410</v>
      </c>
      <c r="E9" s="6">
        <v>13483</v>
      </c>
      <c r="F9" s="6">
        <v>11972</v>
      </c>
      <c r="G9" s="6"/>
      <c r="H9" s="6">
        <v>10148</v>
      </c>
      <c r="I9" s="6">
        <v>849552</v>
      </c>
      <c r="J9" s="6">
        <v>755192</v>
      </c>
      <c r="K9" s="6">
        <v>131112</v>
      </c>
      <c r="L9" s="6">
        <v>51850</v>
      </c>
      <c r="M9" s="6"/>
      <c r="N9" s="6">
        <v>12013</v>
      </c>
      <c r="O9" s="6">
        <v>8312</v>
      </c>
      <c r="P9" s="6">
        <v>10376</v>
      </c>
      <c r="Q9" s="6">
        <v>6139</v>
      </c>
      <c r="R9" s="6">
        <v>5621</v>
      </c>
      <c r="S9" s="6"/>
      <c r="T9" s="6">
        <v>13997</v>
      </c>
      <c r="U9" s="6">
        <f t="shared" si="0"/>
        <v>2712922</v>
      </c>
      <c r="V9" s="7"/>
      <c r="W9" s="6">
        <v>3248230</v>
      </c>
      <c r="X9" s="6">
        <v>2787580</v>
      </c>
      <c r="Y9" s="6">
        <f t="shared" si="1"/>
        <v>2712922</v>
      </c>
      <c r="Z9" s="6">
        <v>74428</v>
      </c>
      <c r="AA9" s="6">
        <v>23567</v>
      </c>
      <c r="AB9" s="6">
        <v>230</v>
      </c>
    </row>
    <row r="10" spans="1:28" ht="15">
      <c r="A10" s="5" t="s">
        <v>26</v>
      </c>
      <c r="B10" s="6">
        <v>299937</v>
      </c>
      <c r="C10" s="6">
        <v>30814</v>
      </c>
      <c r="D10" s="6">
        <v>27514</v>
      </c>
      <c r="E10" s="6">
        <v>8234</v>
      </c>
      <c r="F10" s="6">
        <v>9098</v>
      </c>
      <c r="G10" s="6"/>
      <c r="H10" s="6">
        <v>4422</v>
      </c>
      <c r="I10" s="6">
        <v>326821</v>
      </c>
      <c r="J10" s="6">
        <v>177799</v>
      </c>
      <c r="K10" s="6">
        <v>43677</v>
      </c>
      <c r="L10" s="6">
        <v>22643</v>
      </c>
      <c r="M10" s="6"/>
      <c r="N10" s="6">
        <v>4445</v>
      </c>
      <c r="O10" s="6">
        <v>3586</v>
      </c>
      <c r="P10" s="6">
        <v>5022</v>
      </c>
      <c r="Q10" s="6">
        <v>4309</v>
      </c>
      <c r="R10" s="6">
        <v>2593</v>
      </c>
      <c r="S10" s="6"/>
      <c r="T10" s="6">
        <v>0</v>
      </c>
      <c r="U10" s="6">
        <f t="shared" si="0"/>
        <v>970914</v>
      </c>
      <c r="V10" s="7"/>
      <c r="W10" s="6">
        <v>1185672</v>
      </c>
      <c r="X10" s="6">
        <v>1001733</v>
      </c>
      <c r="Y10" s="6">
        <f t="shared" si="1"/>
        <v>970914</v>
      </c>
      <c r="Z10" s="6">
        <v>30764</v>
      </c>
      <c r="AA10" s="6">
        <v>10294</v>
      </c>
      <c r="AB10" s="6">
        <v>55</v>
      </c>
    </row>
    <row r="11" spans="1:28" ht="15">
      <c r="A11" s="5" t="s">
        <v>27</v>
      </c>
      <c r="B11" s="6">
        <v>150972</v>
      </c>
      <c r="C11" s="6">
        <v>20460</v>
      </c>
      <c r="D11" s="6">
        <v>19307</v>
      </c>
      <c r="E11" s="6">
        <v>2389</v>
      </c>
      <c r="F11" s="6">
        <v>1705</v>
      </c>
      <c r="G11" s="6">
        <v>147666</v>
      </c>
      <c r="H11" s="6">
        <v>2026</v>
      </c>
      <c r="I11" s="6">
        <v>128992</v>
      </c>
      <c r="J11" s="6">
        <v>58062</v>
      </c>
      <c r="K11" s="6">
        <v>25687</v>
      </c>
      <c r="L11" s="6">
        <v>12437</v>
      </c>
      <c r="M11" s="6"/>
      <c r="N11" s="6"/>
      <c r="O11" s="6">
        <v>1845</v>
      </c>
      <c r="P11" s="6"/>
      <c r="Q11" s="6">
        <v>1937</v>
      </c>
      <c r="R11" s="6">
        <v>1553</v>
      </c>
      <c r="S11" s="6"/>
      <c r="T11" s="6">
        <v>41183</v>
      </c>
      <c r="U11" s="6">
        <f t="shared" si="0"/>
        <v>616221</v>
      </c>
      <c r="V11" s="7"/>
      <c r="W11" s="6">
        <v>760369</v>
      </c>
      <c r="X11" s="6">
        <v>640664</v>
      </c>
      <c r="Y11" s="6">
        <f t="shared" si="1"/>
        <v>616221</v>
      </c>
      <c r="Z11" s="6">
        <v>24382</v>
      </c>
      <c r="AA11" s="6">
        <v>10131</v>
      </c>
      <c r="AB11" s="6">
        <v>61</v>
      </c>
    </row>
    <row r="12" spans="1:28" ht="15">
      <c r="A12" s="5" t="s">
        <v>28</v>
      </c>
      <c r="B12" s="6">
        <v>475545</v>
      </c>
      <c r="C12" s="6">
        <v>72741</v>
      </c>
      <c r="D12" s="6">
        <v>37146</v>
      </c>
      <c r="E12" s="6">
        <v>8895</v>
      </c>
      <c r="F12" s="6">
        <v>6931</v>
      </c>
      <c r="G12" s="6"/>
      <c r="H12" s="6">
        <v>6586</v>
      </c>
      <c r="I12" s="6">
        <v>503275</v>
      </c>
      <c r="J12" s="6">
        <v>523546</v>
      </c>
      <c r="K12" s="6">
        <v>110809</v>
      </c>
      <c r="L12" s="6">
        <v>36742</v>
      </c>
      <c r="M12" s="6"/>
      <c r="N12" s="6">
        <v>11086</v>
      </c>
      <c r="O12" s="6">
        <v>6516</v>
      </c>
      <c r="P12" s="6">
        <v>7359</v>
      </c>
      <c r="Q12" s="6">
        <v>3874</v>
      </c>
      <c r="R12" s="6">
        <v>3204</v>
      </c>
      <c r="S12" s="6">
        <v>10936</v>
      </c>
      <c r="T12" s="6">
        <v>33741</v>
      </c>
      <c r="U12" s="6">
        <f t="shared" si="0"/>
        <v>1858932</v>
      </c>
      <c r="V12" s="7"/>
      <c r="W12" s="6">
        <v>2222833</v>
      </c>
      <c r="X12" s="6">
        <v>1908902</v>
      </c>
      <c r="Y12" s="6">
        <f t="shared" si="1"/>
        <v>1858932</v>
      </c>
      <c r="Z12" s="6">
        <v>49824</v>
      </c>
      <c r="AA12" s="6">
        <v>15431</v>
      </c>
      <c r="AB12" s="6">
        <v>146</v>
      </c>
    </row>
    <row r="13" spans="1:28" ht="15">
      <c r="A13" s="5" t="s">
        <v>29</v>
      </c>
      <c r="B13" s="6">
        <v>336961</v>
      </c>
      <c r="C13" s="6">
        <v>59133</v>
      </c>
      <c r="D13" s="6">
        <v>31013</v>
      </c>
      <c r="E13" s="6">
        <v>7652</v>
      </c>
      <c r="F13" s="6">
        <v>5793</v>
      </c>
      <c r="G13" s="6"/>
      <c r="H13" s="6">
        <v>4690</v>
      </c>
      <c r="I13" s="6">
        <v>335365</v>
      </c>
      <c r="J13" s="6">
        <v>307048</v>
      </c>
      <c r="K13" s="6">
        <v>60317</v>
      </c>
      <c r="L13" s="6">
        <v>23183</v>
      </c>
      <c r="M13" s="6"/>
      <c r="N13" s="6">
        <v>5222</v>
      </c>
      <c r="O13" s="6">
        <v>5647</v>
      </c>
      <c r="P13" s="6">
        <v>4727</v>
      </c>
      <c r="Q13" s="6">
        <v>3497</v>
      </c>
      <c r="R13" s="6">
        <v>2775</v>
      </c>
      <c r="S13" s="6">
        <v>11566</v>
      </c>
      <c r="T13" s="6">
        <v>2517</v>
      </c>
      <c r="U13" s="6">
        <f t="shared" si="0"/>
        <v>1207106</v>
      </c>
      <c r="V13" s="7"/>
      <c r="W13" s="6">
        <v>1496722</v>
      </c>
      <c r="X13" s="6">
        <v>1242202</v>
      </c>
      <c r="Y13" s="6">
        <f t="shared" si="1"/>
        <v>1207106</v>
      </c>
      <c r="Z13" s="6">
        <v>34963</v>
      </c>
      <c r="AA13" s="6">
        <v>9587</v>
      </c>
      <c r="AB13" s="6">
        <v>133</v>
      </c>
    </row>
    <row r="14" spans="1:28" ht="15">
      <c r="A14" s="5" t="s">
        <v>30</v>
      </c>
      <c r="B14" s="6">
        <v>239346</v>
      </c>
      <c r="C14" s="6">
        <v>32746</v>
      </c>
      <c r="D14" s="6">
        <v>23278</v>
      </c>
      <c r="E14" s="6">
        <v>4271</v>
      </c>
      <c r="F14" s="6">
        <v>3882</v>
      </c>
      <c r="G14" s="6"/>
      <c r="H14" s="6">
        <v>3609</v>
      </c>
      <c r="I14" s="6">
        <v>264988</v>
      </c>
      <c r="J14" s="6">
        <v>99496</v>
      </c>
      <c r="K14" s="6">
        <v>46051</v>
      </c>
      <c r="L14" s="6">
        <v>22585</v>
      </c>
      <c r="M14" s="6"/>
      <c r="N14" s="6">
        <v>3049</v>
      </c>
      <c r="O14" s="6">
        <v>3394</v>
      </c>
      <c r="P14" s="6">
        <v>2925</v>
      </c>
      <c r="Q14" s="6">
        <v>2607</v>
      </c>
      <c r="R14" s="6">
        <v>2328</v>
      </c>
      <c r="S14" s="6">
        <v>8403</v>
      </c>
      <c r="T14" s="6">
        <v>0</v>
      </c>
      <c r="U14" s="6">
        <f t="shared" si="0"/>
        <v>762958</v>
      </c>
      <c r="V14" s="7"/>
      <c r="W14" s="6">
        <v>980136</v>
      </c>
      <c r="X14" s="6">
        <v>791732</v>
      </c>
      <c r="Y14" s="6">
        <f t="shared" si="1"/>
        <v>762958</v>
      </c>
      <c r="Z14" s="6">
        <v>28628</v>
      </c>
      <c r="AA14" s="6">
        <v>8667</v>
      </c>
      <c r="AB14" s="6">
        <v>146</v>
      </c>
    </row>
    <row r="15" spans="1:28" ht="15">
      <c r="A15" s="5" t="s">
        <v>31</v>
      </c>
      <c r="B15" s="6">
        <v>375807</v>
      </c>
      <c r="C15" s="6">
        <v>49247</v>
      </c>
      <c r="D15" s="6">
        <v>36888</v>
      </c>
      <c r="E15" s="6">
        <v>8603</v>
      </c>
      <c r="F15" s="6">
        <v>8983</v>
      </c>
      <c r="G15" s="6"/>
      <c r="H15" s="6">
        <v>5851</v>
      </c>
      <c r="I15" s="6">
        <v>367369</v>
      </c>
      <c r="J15" s="6">
        <v>68379</v>
      </c>
      <c r="K15" s="6">
        <v>37830</v>
      </c>
      <c r="L15" s="6">
        <v>26898</v>
      </c>
      <c r="M15" s="6"/>
      <c r="N15" s="6">
        <v>4542</v>
      </c>
      <c r="O15" s="6">
        <v>4232</v>
      </c>
      <c r="P15" s="6"/>
      <c r="Q15" s="6">
        <v>2266</v>
      </c>
      <c r="R15" s="6">
        <v>3038</v>
      </c>
      <c r="S15" s="6"/>
      <c r="T15" s="6">
        <v>0</v>
      </c>
      <c r="U15" s="6">
        <f t="shared" si="0"/>
        <v>999933</v>
      </c>
      <c r="V15" s="7"/>
      <c r="W15" s="6">
        <v>1319773</v>
      </c>
      <c r="X15" s="6">
        <v>1029436</v>
      </c>
      <c r="Y15" s="6">
        <f t="shared" si="1"/>
        <v>999933</v>
      </c>
      <c r="Z15" s="6">
        <v>29427</v>
      </c>
      <c r="AA15" s="6">
        <v>7233</v>
      </c>
      <c r="AB15" s="6">
        <v>76</v>
      </c>
    </row>
    <row r="16" spans="1:28" ht="15">
      <c r="A16" s="5" t="s">
        <v>32</v>
      </c>
      <c r="B16" s="6">
        <v>1282534</v>
      </c>
      <c r="C16" s="6">
        <v>118560</v>
      </c>
      <c r="D16" s="6">
        <v>84174</v>
      </c>
      <c r="E16" s="6">
        <v>21183</v>
      </c>
      <c r="F16" s="6">
        <v>21535</v>
      </c>
      <c r="G16" s="6"/>
      <c r="H16" s="6">
        <v>13531</v>
      </c>
      <c r="I16" s="6">
        <v>801982</v>
      </c>
      <c r="J16" s="6">
        <v>217823</v>
      </c>
      <c r="K16" s="6">
        <v>119789</v>
      </c>
      <c r="L16" s="6">
        <v>69228</v>
      </c>
      <c r="M16" s="6"/>
      <c r="N16" s="6">
        <v>12062</v>
      </c>
      <c r="O16" s="6">
        <v>16276</v>
      </c>
      <c r="P16" s="6">
        <v>10837</v>
      </c>
      <c r="Q16" s="6">
        <v>7079</v>
      </c>
      <c r="R16" s="6">
        <v>8044</v>
      </c>
      <c r="S16" s="6"/>
      <c r="T16" s="6">
        <v>0</v>
      </c>
      <c r="U16" s="6">
        <f t="shared" si="0"/>
        <v>2804637</v>
      </c>
      <c r="V16" s="7"/>
      <c r="W16" s="6">
        <v>3345509</v>
      </c>
      <c r="X16" s="6">
        <v>2883137</v>
      </c>
      <c r="Y16" s="6">
        <f t="shared" si="1"/>
        <v>2804637</v>
      </c>
      <c r="Z16" s="6">
        <v>78278</v>
      </c>
      <c r="AA16" s="6">
        <v>22584</v>
      </c>
      <c r="AB16" s="6">
        <v>222</v>
      </c>
    </row>
    <row r="17" spans="1:28" ht="15">
      <c r="A17" s="5" t="s">
        <v>33</v>
      </c>
      <c r="B17" s="6">
        <v>1110402</v>
      </c>
      <c r="C17" s="6">
        <v>82919</v>
      </c>
      <c r="D17" s="6">
        <v>106537</v>
      </c>
      <c r="E17" s="6">
        <v>26735</v>
      </c>
      <c r="F17" s="6">
        <v>19471</v>
      </c>
      <c r="G17" s="6"/>
      <c r="H17" s="6">
        <v>14529</v>
      </c>
      <c r="I17" s="6">
        <v>749123</v>
      </c>
      <c r="J17" s="6">
        <v>48305</v>
      </c>
      <c r="K17" s="6">
        <v>98573</v>
      </c>
      <c r="L17" s="6">
        <v>68455</v>
      </c>
      <c r="M17" s="6"/>
      <c r="N17" s="6">
        <v>7599</v>
      </c>
      <c r="O17" s="6">
        <v>7694</v>
      </c>
      <c r="P17" s="6">
        <v>8026</v>
      </c>
      <c r="Q17" s="6">
        <v>11919</v>
      </c>
      <c r="R17" s="6">
        <v>6530</v>
      </c>
      <c r="S17" s="6"/>
      <c r="T17" s="6">
        <v>5039</v>
      </c>
      <c r="U17" s="6">
        <f t="shared" si="0"/>
        <v>2371856</v>
      </c>
      <c r="V17" s="7"/>
      <c r="W17" s="6">
        <v>2923433</v>
      </c>
      <c r="X17" s="6">
        <v>2447136</v>
      </c>
      <c r="Y17" s="6">
        <f t="shared" si="1"/>
        <v>2371856</v>
      </c>
      <c r="Z17" s="6">
        <v>75082</v>
      </c>
      <c r="AA17" s="6">
        <v>21566</v>
      </c>
      <c r="AB17" s="6">
        <v>198</v>
      </c>
    </row>
    <row r="18" spans="1:28" ht="15">
      <c r="A18" s="5" t="s">
        <v>34</v>
      </c>
      <c r="B18" s="6">
        <v>250690</v>
      </c>
      <c r="C18" s="6">
        <v>16951</v>
      </c>
      <c r="D18" s="6">
        <v>19903</v>
      </c>
      <c r="E18" s="6">
        <v>9983</v>
      </c>
      <c r="F18" s="6">
        <v>4464</v>
      </c>
      <c r="G18" s="6"/>
      <c r="H18" s="6">
        <v>3349</v>
      </c>
      <c r="I18" s="6">
        <v>194716</v>
      </c>
      <c r="J18" s="6">
        <v>9408</v>
      </c>
      <c r="K18" s="6">
        <v>25582</v>
      </c>
      <c r="L18" s="6">
        <v>20085</v>
      </c>
      <c r="M18" s="6"/>
      <c r="N18" s="6">
        <v>1992</v>
      </c>
      <c r="O18" s="6">
        <v>1459</v>
      </c>
      <c r="P18" s="6">
        <v>3021</v>
      </c>
      <c r="Q18" s="6">
        <v>1013</v>
      </c>
      <c r="R18" s="6">
        <v>1355</v>
      </c>
      <c r="S18" s="6"/>
      <c r="T18" s="6">
        <v>939</v>
      </c>
      <c r="U18" s="6">
        <f t="shared" si="0"/>
        <v>564910</v>
      </c>
      <c r="V18" s="7"/>
      <c r="W18" s="6">
        <v>690176</v>
      </c>
      <c r="X18" s="6">
        <v>580801</v>
      </c>
      <c r="Y18" s="6">
        <f t="shared" si="1"/>
        <v>564910</v>
      </c>
      <c r="Z18" s="6">
        <v>15850</v>
      </c>
      <c r="AA18" s="6">
        <v>4808</v>
      </c>
      <c r="AB18" s="6">
        <v>41</v>
      </c>
    </row>
    <row r="19" spans="1:28" ht="15">
      <c r="A19" s="5" t="s">
        <v>35</v>
      </c>
      <c r="B19" s="6">
        <v>405050</v>
      </c>
      <c r="C19" s="6">
        <v>43999</v>
      </c>
      <c r="D19" s="6">
        <v>29603</v>
      </c>
      <c r="E19" s="6">
        <v>7372</v>
      </c>
      <c r="F19" s="6">
        <v>8418</v>
      </c>
      <c r="G19" s="6"/>
      <c r="H19" s="6">
        <v>5324</v>
      </c>
      <c r="I19" s="6">
        <v>342498</v>
      </c>
      <c r="J19" s="6">
        <v>21566</v>
      </c>
      <c r="K19" s="6">
        <v>59848</v>
      </c>
      <c r="L19" s="6">
        <v>33555</v>
      </c>
      <c r="M19" s="6"/>
      <c r="N19" s="6">
        <v>4067</v>
      </c>
      <c r="O19" s="6">
        <v>4461</v>
      </c>
      <c r="P19" s="6">
        <v>6370</v>
      </c>
      <c r="Q19" s="6">
        <v>2909</v>
      </c>
      <c r="R19" s="6">
        <v>2562</v>
      </c>
      <c r="S19" s="6"/>
      <c r="T19" s="6">
        <v>0</v>
      </c>
      <c r="U19" s="6">
        <f t="shared" si="0"/>
        <v>977602</v>
      </c>
      <c r="V19" s="7"/>
      <c r="W19" s="6">
        <v>1218803</v>
      </c>
      <c r="X19" s="6">
        <v>1010921</v>
      </c>
      <c r="Y19" s="6">
        <f t="shared" si="1"/>
        <v>977602</v>
      </c>
      <c r="Z19" s="6">
        <v>33252</v>
      </c>
      <c r="AA19" s="6">
        <v>12232</v>
      </c>
      <c r="AB19" s="6">
        <v>67</v>
      </c>
    </row>
    <row r="20" spans="1:28" ht="15">
      <c r="A20" s="5" t="s">
        <v>36</v>
      </c>
      <c r="B20" s="6">
        <v>979950</v>
      </c>
      <c r="C20" s="6">
        <v>114321</v>
      </c>
      <c r="D20" s="6">
        <v>88779</v>
      </c>
      <c r="E20" s="6">
        <v>16068</v>
      </c>
      <c r="F20" s="6">
        <v>12143</v>
      </c>
      <c r="G20" s="6"/>
      <c r="H20" s="6">
        <v>13743</v>
      </c>
      <c r="I20" s="6">
        <v>1029095</v>
      </c>
      <c r="J20" s="6"/>
      <c r="K20" s="6">
        <v>107310</v>
      </c>
      <c r="L20" s="6">
        <v>85045</v>
      </c>
      <c r="M20" s="6">
        <v>6811</v>
      </c>
      <c r="N20" s="6">
        <v>11325</v>
      </c>
      <c r="O20" s="6">
        <v>7147</v>
      </c>
      <c r="P20" s="6">
        <v>17100</v>
      </c>
      <c r="Q20" s="6">
        <v>5517</v>
      </c>
      <c r="R20" s="6">
        <v>6352</v>
      </c>
      <c r="S20" s="6"/>
      <c r="T20" s="6">
        <v>1799</v>
      </c>
      <c r="U20" s="6">
        <f t="shared" si="0"/>
        <v>2502505</v>
      </c>
      <c r="V20" s="7"/>
      <c r="W20" s="6">
        <v>3204855</v>
      </c>
      <c r="X20" s="6">
        <v>2587663</v>
      </c>
      <c r="Y20" s="6">
        <f t="shared" si="1"/>
        <v>2502505</v>
      </c>
      <c r="Z20" s="6">
        <v>84913</v>
      </c>
      <c r="AA20" s="6">
        <v>26265</v>
      </c>
      <c r="AB20" s="6">
        <v>245</v>
      </c>
    </row>
    <row r="21" spans="1:28" ht="15">
      <c r="A21" s="5" t="s">
        <v>37</v>
      </c>
      <c r="B21" s="6">
        <v>296978</v>
      </c>
      <c r="C21" s="6">
        <v>28809</v>
      </c>
      <c r="D21" s="6">
        <v>26799</v>
      </c>
      <c r="E21" s="6">
        <v>15592</v>
      </c>
      <c r="F21" s="6">
        <v>4939</v>
      </c>
      <c r="G21" s="6"/>
      <c r="H21" s="6">
        <v>4378</v>
      </c>
      <c r="I21" s="6">
        <v>477825</v>
      </c>
      <c r="J21" s="6"/>
      <c r="K21" s="6">
        <v>58558</v>
      </c>
      <c r="L21" s="6">
        <v>32447</v>
      </c>
      <c r="M21" s="6">
        <v>3889</v>
      </c>
      <c r="N21" s="6">
        <v>2703</v>
      </c>
      <c r="O21" s="6">
        <v>2863</v>
      </c>
      <c r="P21" s="6">
        <v>4543</v>
      </c>
      <c r="Q21" s="6">
        <v>3314</v>
      </c>
      <c r="R21" s="6">
        <v>2628</v>
      </c>
      <c r="S21" s="6"/>
      <c r="T21" s="6">
        <v>2049</v>
      </c>
      <c r="U21" s="6">
        <f t="shared" si="0"/>
        <v>968314</v>
      </c>
      <c r="V21" s="7"/>
      <c r="W21" s="6">
        <v>1219047</v>
      </c>
      <c r="X21" s="6">
        <v>1008061</v>
      </c>
      <c r="Y21" s="6">
        <f t="shared" si="1"/>
        <v>968314</v>
      </c>
      <c r="Z21" s="6">
        <v>39680</v>
      </c>
      <c r="AA21" s="6">
        <v>13629</v>
      </c>
      <c r="AB21" s="6">
        <v>67</v>
      </c>
    </row>
    <row r="22" spans="1:28" ht="15">
      <c r="A22" s="5" t="s">
        <v>38</v>
      </c>
      <c r="B22" s="6">
        <v>277190</v>
      </c>
      <c r="C22" s="6">
        <v>58036</v>
      </c>
      <c r="D22" s="6">
        <v>26248</v>
      </c>
      <c r="E22" s="6">
        <v>8235</v>
      </c>
      <c r="F22" s="6">
        <v>6243</v>
      </c>
      <c r="G22" s="6"/>
      <c r="H22" s="6">
        <v>4379</v>
      </c>
      <c r="I22" s="6">
        <v>344129</v>
      </c>
      <c r="J22" s="6"/>
      <c r="K22" s="6">
        <v>48534</v>
      </c>
      <c r="L22" s="6">
        <v>26376</v>
      </c>
      <c r="M22" s="6">
        <v>13373</v>
      </c>
      <c r="N22" s="6">
        <v>2613</v>
      </c>
      <c r="O22" s="6">
        <v>2214</v>
      </c>
      <c r="P22" s="6">
        <v>4384</v>
      </c>
      <c r="Q22" s="6">
        <v>3645</v>
      </c>
      <c r="R22" s="6">
        <v>1959</v>
      </c>
      <c r="S22" s="6"/>
      <c r="T22" s="6">
        <v>0</v>
      </c>
      <c r="U22" s="6">
        <f t="shared" si="0"/>
        <v>827558</v>
      </c>
      <c r="V22" s="7"/>
      <c r="W22" s="6">
        <v>1068489</v>
      </c>
      <c r="X22" s="6">
        <v>864981</v>
      </c>
      <c r="Y22" s="6">
        <f t="shared" si="1"/>
        <v>827558</v>
      </c>
      <c r="Z22" s="6">
        <v>37393</v>
      </c>
      <c r="AA22" s="6">
        <v>14158</v>
      </c>
      <c r="AB22" s="6">
        <v>30</v>
      </c>
    </row>
    <row r="23" spans="1:28" ht="15">
      <c r="A23" s="5" t="s">
        <v>39</v>
      </c>
      <c r="B23" s="6">
        <v>35330</v>
      </c>
      <c r="C23" s="6">
        <v>54629</v>
      </c>
      <c r="D23" s="6">
        <v>3781</v>
      </c>
      <c r="E23" s="6">
        <v>1852</v>
      </c>
      <c r="F23" s="6">
        <v>1046</v>
      </c>
      <c r="G23" s="6"/>
      <c r="H23" s="6">
        <v>637</v>
      </c>
      <c r="I23" s="6">
        <v>71994</v>
      </c>
      <c r="J23" s="6"/>
      <c r="K23" s="6">
        <v>11459</v>
      </c>
      <c r="L23" s="6">
        <v>3374</v>
      </c>
      <c r="M23" s="6">
        <v>10567</v>
      </c>
      <c r="N23" s="6">
        <v>512</v>
      </c>
      <c r="O23" s="6">
        <v>478</v>
      </c>
      <c r="P23" s="6">
        <v>700</v>
      </c>
      <c r="Q23" s="6">
        <v>641</v>
      </c>
      <c r="R23" s="6">
        <v>354</v>
      </c>
      <c r="S23" s="6"/>
      <c r="T23" s="6">
        <v>0</v>
      </c>
      <c r="U23" s="6">
        <f t="shared" si="0"/>
        <v>197354</v>
      </c>
      <c r="V23" s="7"/>
      <c r="W23" s="6">
        <v>263993</v>
      </c>
      <c r="X23" s="6">
        <v>207499</v>
      </c>
      <c r="Y23" s="6">
        <f t="shared" si="1"/>
        <v>197354</v>
      </c>
      <c r="Z23" s="6">
        <v>10136</v>
      </c>
      <c r="AA23" s="6">
        <v>4233</v>
      </c>
      <c r="AB23" s="6">
        <v>9</v>
      </c>
    </row>
    <row r="24" spans="1:28" ht="15">
      <c r="A24" s="5" t="s">
        <v>40</v>
      </c>
      <c r="B24" s="6">
        <v>515426</v>
      </c>
      <c r="C24" s="6">
        <v>86228</v>
      </c>
      <c r="D24" s="6">
        <v>52298</v>
      </c>
      <c r="E24" s="6">
        <v>18417</v>
      </c>
      <c r="F24" s="6">
        <v>6634</v>
      </c>
      <c r="G24" s="6"/>
      <c r="H24" s="6">
        <v>6100</v>
      </c>
      <c r="I24" s="6">
        <v>835083</v>
      </c>
      <c r="J24" s="6"/>
      <c r="K24" s="6">
        <v>94773</v>
      </c>
      <c r="L24" s="6">
        <v>23147</v>
      </c>
      <c r="M24" s="6">
        <v>46481</v>
      </c>
      <c r="N24" s="6">
        <v>3315</v>
      </c>
      <c r="O24" s="6">
        <v>3761</v>
      </c>
      <c r="P24" s="6">
        <v>3035</v>
      </c>
      <c r="Q24" s="6">
        <v>4862</v>
      </c>
      <c r="R24" s="6">
        <v>3284</v>
      </c>
      <c r="S24" s="6">
        <v>5473</v>
      </c>
      <c r="T24" s="6">
        <v>7695</v>
      </c>
      <c r="U24" s="6">
        <f t="shared" si="0"/>
        <v>1716012</v>
      </c>
      <c r="V24" s="7"/>
      <c r="W24" s="6">
        <v>2423283</v>
      </c>
      <c r="X24" s="6">
        <v>1784408</v>
      </c>
      <c r="Y24" s="6">
        <f t="shared" si="1"/>
        <v>1716012</v>
      </c>
      <c r="Z24" s="6">
        <v>68297</v>
      </c>
      <c r="AA24" s="6">
        <v>21838</v>
      </c>
      <c r="AB24" s="6">
        <v>99</v>
      </c>
    </row>
    <row r="25" spans="1:28" ht="15">
      <c r="A25" s="5" t="s">
        <v>41</v>
      </c>
      <c r="B25" s="6">
        <v>458825</v>
      </c>
      <c r="C25" s="6">
        <v>71835</v>
      </c>
      <c r="D25" s="6">
        <v>38588</v>
      </c>
      <c r="E25" s="6">
        <v>31161</v>
      </c>
      <c r="F25" s="6">
        <v>7176</v>
      </c>
      <c r="G25" s="6"/>
      <c r="H25" s="6">
        <v>6366</v>
      </c>
      <c r="I25" s="6">
        <v>803941</v>
      </c>
      <c r="J25" s="6"/>
      <c r="K25" s="6">
        <v>122511</v>
      </c>
      <c r="L25" s="6">
        <v>29822</v>
      </c>
      <c r="M25" s="6">
        <v>33563</v>
      </c>
      <c r="N25" s="6">
        <v>4014</v>
      </c>
      <c r="O25" s="6">
        <v>3950</v>
      </c>
      <c r="P25" s="6"/>
      <c r="Q25" s="6"/>
      <c r="R25" s="6">
        <v>6437</v>
      </c>
      <c r="S25" s="6">
        <v>5217</v>
      </c>
      <c r="T25" s="6">
        <v>0</v>
      </c>
      <c r="U25" s="6">
        <f t="shared" si="0"/>
        <v>1623406</v>
      </c>
      <c r="V25" s="7"/>
      <c r="W25" s="6">
        <v>2157252</v>
      </c>
      <c r="X25" s="6">
        <v>1705813</v>
      </c>
      <c r="Y25" s="6">
        <f t="shared" si="1"/>
        <v>1623406</v>
      </c>
      <c r="Z25" s="6">
        <v>82369</v>
      </c>
      <c r="AA25" s="6">
        <v>38858</v>
      </c>
      <c r="AB25" s="6">
        <v>38</v>
      </c>
    </row>
    <row r="26" spans="1:28" ht="15">
      <c r="A26" s="5" t="s">
        <v>42</v>
      </c>
      <c r="B26" s="6">
        <v>738861</v>
      </c>
      <c r="C26" s="6">
        <v>108474</v>
      </c>
      <c r="D26" s="6">
        <v>70928</v>
      </c>
      <c r="E26" s="6">
        <v>37216</v>
      </c>
      <c r="F26" s="6">
        <v>11665</v>
      </c>
      <c r="G26" s="6"/>
      <c r="H26" s="6">
        <v>9349</v>
      </c>
      <c r="I26" s="6">
        <v>1087527</v>
      </c>
      <c r="J26" s="6"/>
      <c r="K26" s="6">
        <v>189432</v>
      </c>
      <c r="L26" s="6">
        <v>50825</v>
      </c>
      <c r="M26" s="6">
        <v>42357</v>
      </c>
      <c r="N26" s="6">
        <v>6220</v>
      </c>
      <c r="O26" s="6">
        <v>7332</v>
      </c>
      <c r="P26" s="6">
        <v>7975</v>
      </c>
      <c r="Q26" s="6">
        <v>9647</v>
      </c>
      <c r="R26" s="6">
        <v>5662</v>
      </c>
      <c r="S26" s="6"/>
      <c r="T26" s="6">
        <v>0</v>
      </c>
      <c r="U26" s="6">
        <f t="shared" si="0"/>
        <v>2383470</v>
      </c>
      <c r="V26" s="7"/>
      <c r="W26" s="6">
        <v>3285298</v>
      </c>
      <c r="X26" s="6">
        <v>2503681</v>
      </c>
      <c r="Y26" s="6">
        <f t="shared" si="1"/>
        <v>2383470</v>
      </c>
      <c r="Z26" s="6">
        <v>119984</v>
      </c>
      <c r="AA26" s="6">
        <v>46181</v>
      </c>
      <c r="AB26" s="6">
        <v>227</v>
      </c>
    </row>
    <row r="27" spans="1:28" ht="15">
      <c r="A27" s="5" t="s">
        <v>43</v>
      </c>
      <c r="B27" s="6">
        <v>131434</v>
      </c>
      <c r="C27" s="6">
        <v>20142</v>
      </c>
      <c r="D27" s="6">
        <v>11751</v>
      </c>
      <c r="E27" s="6">
        <v>9642</v>
      </c>
      <c r="F27" s="6">
        <v>2348</v>
      </c>
      <c r="G27" s="6"/>
      <c r="H27" s="6">
        <v>1836</v>
      </c>
      <c r="I27" s="6">
        <v>125322</v>
      </c>
      <c r="J27" s="6"/>
      <c r="K27" s="6">
        <v>23430</v>
      </c>
      <c r="L27" s="6">
        <v>7830</v>
      </c>
      <c r="M27" s="6">
        <v>2650</v>
      </c>
      <c r="N27" s="6">
        <v>905</v>
      </c>
      <c r="O27" s="6">
        <v>893</v>
      </c>
      <c r="P27" s="6"/>
      <c r="Q27" s="6">
        <v>1515</v>
      </c>
      <c r="R27" s="6">
        <v>959</v>
      </c>
      <c r="S27" s="6"/>
      <c r="T27" s="6">
        <v>0</v>
      </c>
      <c r="U27" s="6">
        <f t="shared" si="0"/>
        <v>340657</v>
      </c>
      <c r="V27" s="7"/>
      <c r="W27" s="6">
        <v>481715</v>
      </c>
      <c r="X27" s="6">
        <v>363102</v>
      </c>
      <c r="Y27" s="6">
        <f t="shared" si="1"/>
        <v>340657</v>
      </c>
      <c r="Z27" s="6">
        <v>22438</v>
      </c>
      <c r="AA27" s="6">
        <v>7641</v>
      </c>
      <c r="AB27" s="6">
        <v>7</v>
      </c>
    </row>
    <row r="28" spans="1:28" ht="15">
      <c r="A28" s="5" t="s">
        <v>44</v>
      </c>
      <c r="B28" s="6">
        <v>346455</v>
      </c>
      <c r="C28" s="6">
        <v>38238</v>
      </c>
      <c r="D28" s="6">
        <v>34523</v>
      </c>
      <c r="E28" s="6">
        <v>32298</v>
      </c>
      <c r="F28" s="6">
        <v>7434</v>
      </c>
      <c r="G28" s="6"/>
      <c r="H28" s="6">
        <v>5440</v>
      </c>
      <c r="I28" s="6">
        <v>438537</v>
      </c>
      <c r="J28" s="6"/>
      <c r="K28" s="6">
        <v>87580</v>
      </c>
      <c r="L28" s="6">
        <v>23649</v>
      </c>
      <c r="M28" s="6">
        <v>27459</v>
      </c>
      <c r="N28" s="6">
        <v>2974</v>
      </c>
      <c r="O28" s="6">
        <v>2234</v>
      </c>
      <c r="P28" s="6">
        <v>2634</v>
      </c>
      <c r="Q28" s="6">
        <v>5276</v>
      </c>
      <c r="R28" s="6">
        <v>2609</v>
      </c>
      <c r="S28" s="6">
        <v>3855</v>
      </c>
      <c r="T28" s="6">
        <v>2020</v>
      </c>
      <c r="U28" s="6">
        <f t="shared" si="0"/>
        <v>1063215</v>
      </c>
      <c r="V28" s="7"/>
      <c r="W28" s="6">
        <v>1588381</v>
      </c>
      <c r="X28" s="6">
        <v>1134314</v>
      </c>
      <c r="Y28" s="6">
        <f t="shared" si="1"/>
        <v>1063215</v>
      </c>
      <c r="Z28" s="6">
        <v>71016</v>
      </c>
      <c r="AA28" s="6">
        <v>33861</v>
      </c>
      <c r="AB28" s="6">
        <v>83</v>
      </c>
    </row>
    <row r="29" spans="1:28" ht="15">
      <c r="A29" s="5" t="s">
        <v>45</v>
      </c>
      <c r="B29" s="6">
        <v>341960</v>
      </c>
      <c r="C29" s="6">
        <v>51525</v>
      </c>
      <c r="D29" s="6">
        <v>35047</v>
      </c>
      <c r="E29" s="6">
        <v>9148</v>
      </c>
      <c r="F29" s="6">
        <v>4612</v>
      </c>
      <c r="G29" s="6"/>
      <c r="H29" s="6">
        <v>5373</v>
      </c>
      <c r="I29" s="6">
        <v>607468</v>
      </c>
      <c r="J29" s="6"/>
      <c r="K29" s="6">
        <v>151047</v>
      </c>
      <c r="L29" s="6">
        <v>23467</v>
      </c>
      <c r="M29" s="6">
        <v>73858</v>
      </c>
      <c r="N29" s="6">
        <v>5840</v>
      </c>
      <c r="O29" s="6">
        <v>4079</v>
      </c>
      <c r="P29" s="6">
        <v>2936</v>
      </c>
      <c r="Q29" s="6">
        <v>4342</v>
      </c>
      <c r="R29" s="6">
        <v>3714</v>
      </c>
      <c r="S29" s="6"/>
      <c r="T29" s="6">
        <v>0</v>
      </c>
      <c r="U29" s="6">
        <f t="shared" si="0"/>
        <v>1324416</v>
      </c>
      <c r="V29" s="7"/>
      <c r="W29" s="6">
        <v>1945323</v>
      </c>
      <c r="X29" s="6">
        <v>1436858</v>
      </c>
      <c r="Y29" s="6">
        <f t="shared" si="1"/>
        <v>1324416</v>
      </c>
      <c r="Z29" s="6">
        <v>111750</v>
      </c>
      <c r="AA29" s="6">
        <v>44198</v>
      </c>
      <c r="AB29" s="6">
        <v>692</v>
      </c>
    </row>
    <row r="30" spans="1:28" ht="15">
      <c r="A30" s="5" t="s">
        <v>46</v>
      </c>
      <c r="B30" s="6">
        <v>376534</v>
      </c>
      <c r="C30" s="6">
        <v>44248</v>
      </c>
      <c r="D30" s="6">
        <v>39410</v>
      </c>
      <c r="E30" s="6">
        <v>8217</v>
      </c>
      <c r="F30" s="6">
        <v>6281</v>
      </c>
      <c r="G30" s="6"/>
      <c r="H30" s="6">
        <v>5879</v>
      </c>
      <c r="I30" s="6">
        <v>709400</v>
      </c>
      <c r="J30" s="6"/>
      <c r="K30" s="6">
        <v>113906</v>
      </c>
      <c r="L30" s="6">
        <v>33789</v>
      </c>
      <c r="M30" s="6">
        <v>143311</v>
      </c>
      <c r="N30" s="6">
        <v>5329</v>
      </c>
      <c r="O30" s="6"/>
      <c r="P30" s="6">
        <v>4842</v>
      </c>
      <c r="Q30" s="6">
        <v>4385</v>
      </c>
      <c r="R30" s="6">
        <v>4000</v>
      </c>
      <c r="S30" s="6"/>
      <c r="T30" s="6">
        <v>0</v>
      </c>
      <c r="U30" s="6">
        <f t="shared" si="0"/>
        <v>1499531</v>
      </c>
      <c r="V30" s="7"/>
      <c r="W30" s="6">
        <v>2115748</v>
      </c>
      <c r="X30" s="6">
        <v>1609813</v>
      </c>
      <c r="Y30" s="6">
        <f t="shared" si="1"/>
        <v>1499531</v>
      </c>
      <c r="Z30" s="6">
        <v>110183</v>
      </c>
      <c r="AA30" s="6">
        <v>43331</v>
      </c>
      <c r="AB30" s="6">
        <v>99</v>
      </c>
    </row>
    <row r="31" spans="1:28" ht="15">
      <c r="A31" s="5" t="s">
        <v>47</v>
      </c>
      <c r="B31" s="6">
        <v>354212</v>
      </c>
      <c r="C31" s="6">
        <v>38866</v>
      </c>
      <c r="D31" s="6">
        <v>35097</v>
      </c>
      <c r="E31" s="6">
        <v>15202</v>
      </c>
      <c r="F31" s="6">
        <v>4552</v>
      </c>
      <c r="G31" s="6"/>
      <c r="H31" s="6">
        <v>3678</v>
      </c>
      <c r="I31" s="6">
        <v>415252</v>
      </c>
      <c r="J31" s="6"/>
      <c r="K31" s="6">
        <v>54665</v>
      </c>
      <c r="L31" s="6">
        <v>15081</v>
      </c>
      <c r="M31" s="6">
        <v>6168</v>
      </c>
      <c r="N31" s="6">
        <v>2836</v>
      </c>
      <c r="O31" s="6">
        <v>1723</v>
      </c>
      <c r="P31" s="6">
        <v>2025</v>
      </c>
      <c r="Q31" s="6">
        <v>2013</v>
      </c>
      <c r="R31" s="6">
        <v>1346</v>
      </c>
      <c r="S31" s="6">
        <v>3690</v>
      </c>
      <c r="T31" s="6">
        <v>22038</v>
      </c>
      <c r="U31" s="6">
        <f t="shared" si="0"/>
        <v>978444</v>
      </c>
      <c r="V31" s="7"/>
      <c r="W31" s="6">
        <v>1389739</v>
      </c>
      <c r="X31" s="6">
        <v>1004790</v>
      </c>
      <c r="Y31" s="6">
        <f t="shared" si="1"/>
        <v>978444</v>
      </c>
      <c r="Z31" s="6">
        <v>26256</v>
      </c>
      <c r="AA31" s="6">
        <v>7408</v>
      </c>
      <c r="AB31" s="6">
        <v>90</v>
      </c>
    </row>
    <row r="32" spans="1:28" ht="15">
      <c r="A32" s="8" t="s">
        <v>48</v>
      </c>
      <c r="B32" s="9">
        <v>12122280</v>
      </c>
      <c r="C32" s="9">
        <v>1593532</v>
      </c>
      <c r="D32" s="9">
        <v>1124428</v>
      </c>
      <c r="E32" s="9">
        <v>355575</v>
      </c>
      <c r="F32" s="9">
        <v>208173</v>
      </c>
      <c r="G32" s="9">
        <v>147666</v>
      </c>
      <c r="H32" s="9">
        <v>167664</v>
      </c>
      <c r="I32" s="9">
        <v>13642946</v>
      </c>
      <c r="J32" s="9">
        <v>3027080</v>
      </c>
      <c r="K32" s="9">
        <v>2050309</v>
      </c>
      <c r="L32" s="9">
        <v>885226</v>
      </c>
      <c r="M32" s="9">
        <v>410487</v>
      </c>
      <c r="N32" s="9">
        <v>135577</v>
      </c>
      <c r="O32" s="9">
        <v>119419</v>
      </c>
      <c r="P32" s="9">
        <v>108837</v>
      </c>
      <c r="Q32" s="9">
        <v>103754</v>
      </c>
      <c r="R32" s="9">
        <v>91452</v>
      </c>
      <c r="S32" s="9">
        <v>66844</v>
      </c>
      <c r="T32" s="9">
        <v>165962</v>
      </c>
      <c r="U32" s="9">
        <f t="shared" si="0"/>
        <v>36527211</v>
      </c>
      <c r="V32" s="7"/>
      <c r="W32" s="9">
        <v>47142437</v>
      </c>
      <c r="X32" s="9">
        <v>37954253</v>
      </c>
      <c r="Y32" s="9">
        <f t="shared" si="1"/>
        <v>36527211</v>
      </c>
      <c r="Z32" s="9">
        <v>1423476</v>
      </c>
      <c r="AA32" s="9">
        <v>487746</v>
      </c>
      <c r="AB32" s="9">
        <f>SUM(AB5:AB31)</f>
        <v>3566</v>
      </c>
    </row>
    <row r="33" ht="15">
      <c r="A33" s="10" t="s">
        <v>58</v>
      </c>
    </row>
    <row r="34" ht="15">
      <c r="A34" s="10" t="s">
        <v>65</v>
      </c>
    </row>
    <row r="38" ht="15">
      <c r="A38" s="19" t="s">
        <v>62</v>
      </c>
    </row>
    <row r="39" spans="1:26" ht="64.5">
      <c r="A39" s="1" t="s">
        <v>0</v>
      </c>
      <c r="B39" s="2" t="s">
        <v>63</v>
      </c>
      <c r="C39" s="2" t="s">
        <v>56</v>
      </c>
      <c r="D39" s="2" t="s">
        <v>1</v>
      </c>
      <c r="E39" s="2" t="s">
        <v>2</v>
      </c>
      <c r="F39" s="2" t="s">
        <v>3</v>
      </c>
      <c r="G39" s="20" t="s">
        <v>55</v>
      </c>
      <c r="H39" s="2" t="s">
        <v>4</v>
      </c>
      <c r="I39" s="2" t="s">
        <v>5</v>
      </c>
      <c r="J39" s="2" t="s">
        <v>6</v>
      </c>
      <c r="K39" s="2" t="s">
        <v>7</v>
      </c>
      <c r="L39" s="2" t="s">
        <v>8</v>
      </c>
      <c r="M39" s="2" t="s">
        <v>9</v>
      </c>
      <c r="N39" s="2" t="s">
        <v>57</v>
      </c>
      <c r="O39" s="2" t="s">
        <v>10</v>
      </c>
      <c r="P39" s="2" t="s">
        <v>11</v>
      </c>
      <c r="Q39" s="2" t="s">
        <v>54</v>
      </c>
      <c r="R39" s="2" t="s">
        <v>12</v>
      </c>
      <c r="S39" s="2" t="s">
        <v>13</v>
      </c>
      <c r="T39" s="2" t="s">
        <v>59</v>
      </c>
      <c r="U39" s="2" t="s">
        <v>14</v>
      </c>
      <c r="W39" s="4" t="s">
        <v>49</v>
      </c>
      <c r="X39" s="4" t="s">
        <v>50</v>
      </c>
      <c r="Y39" s="4" t="s">
        <v>51</v>
      </c>
      <c r="Z39" s="4" t="s">
        <v>52</v>
      </c>
    </row>
    <row r="40" spans="1:26" ht="15">
      <c r="A40" s="5" t="s">
        <v>21</v>
      </c>
      <c r="B40" s="12">
        <f aca="true" t="shared" si="2" ref="B40:U52">B5/$U5%</f>
        <v>36.40173379241933</v>
      </c>
      <c r="C40" s="12">
        <f t="shared" si="2"/>
        <v>5.9715922568773045</v>
      </c>
      <c r="D40" s="12">
        <f t="shared" si="2"/>
        <v>4.11509736408922</v>
      </c>
      <c r="E40" s="12">
        <f t="shared" si="2"/>
        <v>0.7224853899954714</v>
      </c>
      <c r="F40" s="12">
        <f t="shared" si="2"/>
        <v>0.7338427366892615</v>
      </c>
      <c r="G40" s="12">
        <f t="shared" si="2"/>
        <v>0</v>
      </c>
      <c r="H40" s="12">
        <f t="shared" si="2"/>
        <v>0.6599481012385258</v>
      </c>
      <c r="I40" s="12">
        <f t="shared" si="2"/>
        <v>32.464544232552456</v>
      </c>
      <c r="J40" s="12">
        <f t="shared" si="2"/>
        <v>8.673778186706153</v>
      </c>
      <c r="K40" s="12">
        <f t="shared" si="2"/>
        <v>5.048412487330808</v>
      </c>
      <c r="L40" s="12">
        <f t="shared" si="2"/>
        <v>3.497415844217457</v>
      </c>
      <c r="M40" s="12">
        <f t="shared" si="2"/>
        <v>0</v>
      </c>
      <c r="N40" s="12">
        <f t="shared" si="2"/>
        <v>0.31750253383842375</v>
      </c>
      <c r="O40" s="12">
        <f t="shared" si="2"/>
        <v>0.5015921849953636</v>
      </c>
      <c r="P40" s="12">
        <f t="shared" si="2"/>
        <v>0</v>
      </c>
      <c r="Q40" s="12">
        <f t="shared" si="2"/>
        <v>0.5258882810871425</v>
      </c>
      <c r="R40" s="12">
        <f t="shared" si="2"/>
        <v>0.2982381736236405</v>
      </c>
      <c r="S40" s="12">
        <f t="shared" si="2"/>
        <v>0</v>
      </c>
      <c r="T40" s="12">
        <f t="shared" si="2"/>
        <v>0.0679284343394409</v>
      </c>
      <c r="U40" s="12">
        <f t="shared" si="2"/>
        <v>100</v>
      </c>
      <c r="W40" s="13">
        <f aca="true" t="shared" si="3" ref="W40:X55">X5/W5%</f>
        <v>80.1262627666613</v>
      </c>
      <c r="X40" s="13">
        <f t="shared" si="3"/>
        <v>96.53026176557323</v>
      </c>
      <c r="Y40" s="13">
        <f aca="true" t="shared" si="4" ref="Y40:Y67">Z5/X5%</f>
        <v>3.4639096570506704</v>
      </c>
      <c r="Z40" s="13">
        <f aca="true" t="shared" si="5" ref="Z40:Z67">AA5/Z5%</f>
        <v>20.28404879709942</v>
      </c>
    </row>
    <row r="41" spans="1:26" ht="15">
      <c r="A41" s="5" t="s">
        <v>22</v>
      </c>
      <c r="B41" s="12">
        <f t="shared" si="2"/>
        <v>28.50559865749509</v>
      </c>
      <c r="C41" s="12">
        <f t="shared" si="2"/>
        <v>3.9373678152191154</v>
      </c>
      <c r="D41" s="12">
        <f t="shared" si="2"/>
        <v>2.6653865152539264</v>
      </c>
      <c r="E41" s="12">
        <f t="shared" si="2"/>
        <v>0.6052399494455476</v>
      </c>
      <c r="F41" s="12">
        <f t="shared" si="2"/>
        <v>0.6226828896034814</v>
      </c>
      <c r="G41" s="12">
        <f t="shared" si="2"/>
        <v>0</v>
      </c>
      <c r="H41" s="12">
        <f t="shared" si="2"/>
        <v>0.436674984643446</v>
      </c>
      <c r="I41" s="12">
        <f t="shared" si="2"/>
        <v>36.408603880603074</v>
      </c>
      <c r="J41" s="12">
        <f t="shared" si="2"/>
        <v>16.711614817777665</v>
      </c>
      <c r="K41" s="12">
        <f t="shared" si="2"/>
        <v>5.345885232972269</v>
      </c>
      <c r="L41" s="12">
        <f t="shared" si="2"/>
        <v>2.8743258717146936</v>
      </c>
      <c r="M41" s="12">
        <f t="shared" si="2"/>
        <v>0</v>
      </c>
      <c r="N41" s="12">
        <f t="shared" si="2"/>
        <v>0.33961103747149546</v>
      </c>
      <c r="O41" s="12">
        <f t="shared" si="2"/>
        <v>0.3854739404729593</v>
      </c>
      <c r="P41" s="12">
        <f t="shared" si="2"/>
        <v>0</v>
      </c>
      <c r="Q41" s="12">
        <f t="shared" si="2"/>
        <v>0.2805907442646936</v>
      </c>
      <c r="R41" s="12">
        <f t="shared" si="2"/>
        <v>0.19525567064721577</v>
      </c>
      <c r="S41" s="12">
        <f t="shared" si="2"/>
        <v>0.4913345428107644</v>
      </c>
      <c r="T41" s="12">
        <f t="shared" si="2"/>
        <v>0.19435344960456402</v>
      </c>
      <c r="U41" s="12">
        <f t="shared" si="2"/>
        <v>100</v>
      </c>
      <c r="W41" s="13">
        <f t="shared" si="3"/>
        <v>81.42144395999428</v>
      </c>
      <c r="X41" s="13">
        <f t="shared" si="3"/>
        <v>96.23448188039308</v>
      </c>
      <c r="Y41" s="13">
        <f t="shared" si="4"/>
        <v>3.758065659788697</v>
      </c>
      <c r="Z41" s="13">
        <f t="shared" si="5"/>
        <v>28.729303041971505</v>
      </c>
    </row>
    <row r="42" spans="1:26" ht="15">
      <c r="A42" s="5" t="s">
        <v>64</v>
      </c>
      <c r="B42" s="12">
        <f t="shared" si="2"/>
        <v>39.120453787120454</v>
      </c>
      <c r="C42" s="12">
        <f t="shared" si="2"/>
        <v>0</v>
      </c>
      <c r="D42" s="12">
        <f t="shared" si="2"/>
        <v>0</v>
      </c>
      <c r="E42" s="12">
        <f t="shared" si="2"/>
        <v>0</v>
      </c>
      <c r="F42" s="12">
        <f t="shared" si="2"/>
        <v>0</v>
      </c>
      <c r="G42" s="12">
        <f t="shared" si="2"/>
        <v>0</v>
      </c>
      <c r="H42" s="12">
        <f t="shared" si="2"/>
        <v>0</v>
      </c>
      <c r="I42" s="12">
        <f t="shared" si="2"/>
        <v>18.521187854521187</v>
      </c>
      <c r="J42" s="12">
        <f t="shared" si="2"/>
        <v>3.099099099099099</v>
      </c>
      <c r="K42" s="12">
        <f t="shared" si="2"/>
        <v>0</v>
      </c>
      <c r="L42" s="12">
        <f t="shared" si="2"/>
        <v>0</v>
      </c>
      <c r="M42" s="12">
        <f t="shared" si="2"/>
        <v>0</v>
      </c>
      <c r="N42" s="12">
        <f t="shared" si="2"/>
        <v>0</v>
      </c>
      <c r="O42" s="12">
        <f t="shared" si="2"/>
        <v>0</v>
      </c>
      <c r="P42" s="12">
        <f t="shared" si="2"/>
        <v>0</v>
      </c>
      <c r="Q42" s="12">
        <f t="shared" si="2"/>
        <v>0</v>
      </c>
      <c r="R42" s="12">
        <f t="shared" si="2"/>
        <v>0</v>
      </c>
      <c r="S42" s="12">
        <f t="shared" si="2"/>
        <v>0</v>
      </c>
      <c r="T42" s="12">
        <f t="shared" si="2"/>
        <v>39.25925925925926</v>
      </c>
      <c r="U42" s="12">
        <f t="shared" si="2"/>
        <v>100</v>
      </c>
      <c r="W42" s="13">
        <f t="shared" si="3"/>
        <v>79.19064229848047</v>
      </c>
      <c r="X42" s="13">
        <f t="shared" si="3"/>
        <v>94.0276592540535</v>
      </c>
      <c r="Y42" s="13">
        <f t="shared" si="4"/>
        <v>5.954771346819938</v>
      </c>
      <c r="Z42" s="13">
        <f t="shared" si="5"/>
        <v>38.4404636459431</v>
      </c>
    </row>
    <row r="43" spans="1:26" ht="15">
      <c r="A43" s="5" t="s">
        <v>24</v>
      </c>
      <c r="B43" s="12">
        <f t="shared" si="2"/>
        <v>31.054246372944018</v>
      </c>
      <c r="C43" s="12">
        <f t="shared" si="2"/>
        <v>4.559041767282621</v>
      </c>
      <c r="D43" s="12">
        <f t="shared" si="2"/>
        <v>3.5272671947512646</v>
      </c>
      <c r="E43" s="12">
        <f t="shared" si="2"/>
        <v>0.6356704439685753</v>
      </c>
      <c r="F43" s="12">
        <f t="shared" si="2"/>
        <v>0.5026865273339105</v>
      </c>
      <c r="G43" s="12">
        <f t="shared" si="2"/>
        <v>0</v>
      </c>
      <c r="H43" s="12">
        <f t="shared" si="2"/>
        <v>0.46587085142250895</v>
      </c>
      <c r="I43" s="12">
        <f t="shared" si="2"/>
        <v>35.917658181297476</v>
      </c>
      <c r="J43" s="12">
        <f t="shared" si="2"/>
        <v>16.076612404564006</v>
      </c>
      <c r="K43" s="12">
        <f t="shared" si="2"/>
        <v>3.518602289813001</v>
      </c>
      <c r="L43" s="12">
        <f t="shared" si="2"/>
        <v>2.271100060532294</v>
      </c>
      <c r="M43" s="12">
        <f t="shared" si="2"/>
        <v>0</v>
      </c>
      <c r="N43" s="12">
        <f t="shared" si="2"/>
        <v>0.4873500523962327</v>
      </c>
      <c r="O43" s="12">
        <f t="shared" si="2"/>
        <v>0.2936304405839739</v>
      </c>
      <c r="P43" s="12">
        <f t="shared" si="2"/>
        <v>0</v>
      </c>
      <c r="Q43" s="12">
        <f t="shared" si="2"/>
        <v>0</v>
      </c>
      <c r="R43" s="12">
        <f t="shared" si="2"/>
        <v>0.23590508796709128</v>
      </c>
      <c r="S43" s="12">
        <f t="shared" si="2"/>
        <v>0.454358325143032</v>
      </c>
      <c r="T43" s="12">
        <f t="shared" si="2"/>
        <v>0</v>
      </c>
      <c r="U43" s="12">
        <f t="shared" si="2"/>
        <v>100</v>
      </c>
      <c r="W43" s="13">
        <f t="shared" si="3"/>
        <v>83.56414657443436</v>
      </c>
      <c r="X43" s="13">
        <f t="shared" si="3"/>
        <v>97.69955005280053</v>
      </c>
      <c r="Y43" s="13">
        <f t="shared" si="4"/>
        <v>2.288367626853434</v>
      </c>
      <c r="Z43" s="13">
        <f t="shared" si="5"/>
        <v>22.878927349462458</v>
      </c>
    </row>
    <row r="44" spans="1:26" ht="15">
      <c r="A44" s="5" t="s">
        <v>25</v>
      </c>
      <c r="B44" s="12">
        <f t="shared" si="2"/>
        <v>24.462479938604943</v>
      </c>
      <c r="C44" s="12">
        <f t="shared" si="2"/>
        <v>3.800219836766409</v>
      </c>
      <c r="D44" s="12">
        <f t="shared" si="2"/>
        <v>2.4479140941022264</v>
      </c>
      <c r="E44" s="12">
        <f t="shared" si="2"/>
        <v>0.49699180440867813</v>
      </c>
      <c r="F44" s="12">
        <f t="shared" si="2"/>
        <v>0.4412954003100716</v>
      </c>
      <c r="G44" s="12">
        <f t="shared" si="2"/>
        <v>0</v>
      </c>
      <c r="H44" s="12">
        <f t="shared" si="2"/>
        <v>0.3740616206437192</v>
      </c>
      <c r="I44" s="12">
        <f t="shared" si="2"/>
        <v>31.315017534599225</v>
      </c>
      <c r="J44" s="12">
        <f t="shared" si="2"/>
        <v>27.836848976859635</v>
      </c>
      <c r="K44" s="12">
        <f t="shared" si="2"/>
        <v>4.832870241016881</v>
      </c>
      <c r="L44" s="12">
        <f t="shared" si="2"/>
        <v>1.9112233967655539</v>
      </c>
      <c r="M44" s="12">
        <f t="shared" si="2"/>
        <v>0</v>
      </c>
      <c r="N44" s="12">
        <f t="shared" si="2"/>
        <v>0.4428066859275718</v>
      </c>
      <c r="O44" s="12">
        <f t="shared" si="2"/>
        <v>0.3063855134795619</v>
      </c>
      <c r="P44" s="12">
        <f t="shared" si="2"/>
        <v>0.38246584310201326</v>
      </c>
      <c r="Q44" s="12">
        <f t="shared" si="2"/>
        <v>0.22628737575204888</v>
      </c>
      <c r="R44" s="12">
        <f t="shared" si="2"/>
        <v>0.2071935720968019</v>
      </c>
      <c r="S44" s="12">
        <f t="shared" si="2"/>
        <v>0</v>
      </c>
      <c r="T44" s="12">
        <f t="shared" si="2"/>
        <v>0.5159381655646569</v>
      </c>
      <c r="U44" s="12">
        <f t="shared" si="2"/>
        <v>100</v>
      </c>
      <c r="W44" s="13">
        <f t="shared" si="3"/>
        <v>85.81843034514182</v>
      </c>
      <c r="X44" s="13">
        <f t="shared" si="3"/>
        <v>97.32176296285667</v>
      </c>
      <c r="Y44" s="13">
        <f t="shared" si="4"/>
        <v>2.6699861528637743</v>
      </c>
      <c r="Z44" s="13">
        <f t="shared" si="5"/>
        <v>31.664158649970442</v>
      </c>
    </row>
    <row r="45" spans="1:26" ht="15">
      <c r="A45" s="5" t="s">
        <v>26</v>
      </c>
      <c r="B45" s="12">
        <f t="shared" si="2"/>
        <v>30.8922314437736</v>
      </c>
      <c r="C45" s="12">
        <f t="shared" si="2"/>
        <v>3.17371054490923</v>
      </c>
      <c r="D45" s="12">
        <f t="shared" si="2"/>
        <v>2.833824622984116</v>
      </c>
      <c r="E45" s="12">
        <f t="shared" si="2"/>
        <v>0.8480668730701175</v>
      </c>
      <c r="F45" s="12">
        <f t="shared" si="2"/>
        <v>0.9370551871741473</v>
      </c>
      <c r="G45" s="12">
        <f t="shared" si="2"/>
        <v>0</v>
      </c>
      <c r="H45" s="12">
        <f t="shared" si="2"/>
        <v>0.4554471353796526</v>
      </c>
      <c r="I45" s="12">
        <f t="shared" si="2"/>
        <v>33.6611687543902</v>
      </c>
      <c r="J45" s="12">
        <f t="shared" si="2"/>
        <v>18.312538494655552</v>
      </c>
      <c r="K45" s="12">
        <f t="shared" si="2"/>
        <v>4.498544670279757</v>
      </c>
      <c r="L45" s="12">
        <f t="shared" si="2"/>
        <v>2.332132403075865</v>
      </c>
      <c r="M45" s="12">
        <f t="shared" si="2"/>
        <v>0</v>
      </c>
      <c r="N45" s="12">
        <f t="shared" si="2"/>
        <v>0.45781603725973674</v>
      </c>
      <c r="O45" s="12">
        <f t="shared" si="2"/>
        <v>0.36934270182529044</v>
      </c>
      <c r="P45" s="12">
        <f t="shared" si="2"/>
        <v>0.5172445757296733</v>
      </c>
      <c r="Q45" s="12">
        <f t="shared" si="2"/>
        <v>0.44380861744706535</v>
      </c>
      <c r="R45" s="12">
        <f t="shared" si="2"/>
        <v>0.26706793804600615</v>
      </c>
      <c r="S45" s="12">
        <f t="shared" si="2"/>
        <v>0</v>
      </c>
      <c r="T45" s="12">
        <f t="shared" si="2"/>
        <v>0</v>
      </c>
      <c r="U45" s="12">
        <f t="shared" si="2"/>
        <v>100</v>
      </c>
      <c r="W45" s="13">
        <f t="shared" si="3"/>
        <v>84.48651903730543</v>
      </c>
      <c r="X45" s="13">
        <f t="shared" si="3"/>
        <v>96.92343169287625</v>
      </c>
      <c r="Y45" s="13">
        <f t="shared" si="4"/>
        <v>3.0710778221342414</v>
      </c>
      <c r="Z45" s="13">
        <f t="shared" si="5"/>
        <v>33.46118840202835</v>
      </c>
    </row>
    <row r="46" spans="1:26" ht="15">
      <c r="A46" s="5" t="s">
        <v>27</v>
      </c>
      <c r="B46" s="12">
        <f t="shared" si="2"/>
        <v>24.49965191059701</v>
      </c>
      <c r="C46" s="12">
        <f t="shared" si="2"/>
        <v>3.3202373823676896</v>
      </c>
      <c r="D46" s="12">
        <f t="shared" si="2"/>
        <v>3.133129185795356</v>
      </c>
      <c r="E46" s="12">
        <f t="shared" si="2"/>
        <v>0.38768558682680404</v>
      </c>
      <c r="F46" s="12">
        <f t="shared" si="2"/>
        <v>0.2766864485306408</v>
      </c>
      <c r="G46" s="12">
        <f t="shared" si="2"/>
        <v>23.963156075498887</v>
      </c>
      <c r="H46" s="12">
        <f t="shared" si="2"/>
        <v>0.32877814939769984</v>
      </c>
      <c r="I46" s="12">
        <f t="shared" si="2"/>
        <v>20.932749776460067</v>
      </c>
      <c r="J46" s="12">
        <f t="shared" si="2"/>
        <v>9.422268958701505</v>
      </c>
      <c r="K46" s="12">
        <f t="shared" si="2"/>
        <v>4.1684720254583985</v>
      </c>
      <c r="L46" s="12">
        <f t="shared" si="2"/>
        <v>2.01826941957512</v>
      </c>
      <c r="M46" s="12">
        <f t="shared" si="2"/>
        <v>0</v>
      </c>
      <c r="N46" s="12">
        <f t="shared" si="2"/>
        <v>0</v>
      </c>
      <c r="O46" s="12">
        <f t="shared" si="2"/>
        <v>0.29940557040412447</v>
      </c>
      <c r="P46" s="12">
        <f t="shared" si="2"/>
        <v>0</v>
      </c>
      <c r="Q46" s="12">
        <f t="shared" si="2"/>
        <v>0.31433527906384234</v>
      </c>
      <c r="R46" s="12">
        <f t="shared" si="2"/>
        <v>0.2520199733537156</v>
      </c>
      <c r="S46" s="12">
        <f t="shared" si="2"/>
        <v>0</v>
      </c>
      <c r="T46" s="12">
        <f t="shared" si="2"/>
        <v>6.683154257969138</v>
      </c>
      <c r="U46" s="12">
        <f t="shared" si="2"/>
        <v>100</v>
      </c>
      <c r="W46" s="13">
        <f t="shared" si="3"/>
        <v>84.25698575296994</v>
      </c>
      <c r="X46" s="13">
        <f t="shared" si="3"/>
        <v>96.18473958268297</v>
      </c>
      <c r="Y46" s="13">
        <f t="shared" si="4"/>
        <v>3.8057390457400446</v>
      </c>
      <c r="Z46" s="13">
        <f t="shared" si="5"/>
        <v>41.55114428676893</v>
      </c>
    </row>
    <row r="47" spans="1:26" ht="15">
      <c r="A47" s="5" t="s">
        <v>28</v>
      </c>
      <c r="B47" s="12">
        <f t="shared" si="2"/>
        <v>25.581624287494108</v>
      </c>
      <c r="C47" s="12">
        <f t="shared" si="2"/>
        <v>3.9130533015731612</v>
      </c>
      <c r="D47" s="12">
        <f t="shared" si="2"/>
        <v>1.9982441530943575</v>
      </c>
      <c r="E47" s="12">
        <f t="shared" si="2"/>
        <v>0.4785005583851373</v>
      </c>
      <c r="F47" s="12">
        <f t="shared" si="2"/>
        <v>0.3728484958029664</v>
      </c>
      <c r="G47" s="12">
        <f t="shared" si="2"/>
        <v>0</v>
      </c>
      <c r="H47" s="12">
        <f t="shared" si="2"/>
        <v>0.35428945222310443</v>
      </c>
      <c r="I47" s="12">
        <f t="shared" si="2"/>
        <v>27.073341036681278</v>
      </c>
      <c r="J47" s="12">
        <f t="shared" si="2"/>
        <v>28.163805884238908</v>
      </c>
      <c r="K47" s="12">
        <f t="shared" si="2"/>
        <v>5.960895826205585</v>
      </c>
      <c r="L47" s="12">
        <f t="shared" si="2"/>
        <v>1.976511244090693</v>
      </c>
      <c r="M47" s="12">
        <f t="shared" si="2"/>
        <v>0</v>
      </c>
      <c r="N47" s="12">
        <f t="shared" si="2"/>
        <v>0.5963639336995651</v>
      </c>
      <c r="O47" s="12">
        <f t="shared" si="2"/>
        <v>0.35052384917791507</v>
      </c>
      <c r="P47" s="12">
        <f t="shared" si="2"/>
        <v>0.3958724687078387</v>
      </c>
      <c r="Q47" s="12">
        <f t="shared" si="2"/>
        <v>0.20839923138662414</v>
      </c>
      <c r="R47" s="12">
        <f t="shared" si="2"/>
        <v>0.17235703081124001</v>
      </c>
      <c r="S47" s="12">
        <f t="shared" si="2"/>
        <v>0.5882947843170164</v>
      </c>
      <c r="T47" s="12">
        <f t="shared" si="2"/>
        <v>1.8150744621105022</v>
      </c>
      <c r="U47" s="12">
        <f t="shared" si="2"/>
        <v>100</v>
      </c>
      <c r="W47" s="13">
        <f t="shared" si="3"/>
        <v>85.8769867102027</v>
      </c>
      <c r="X47" s="13">
        <f t="shared" si="3"/>
        <v>97.38226477839093</v>
      </c>
      <c r="Y47" s="13">
        <f t="shared" si="4"/>
        <v>2.6100868457364497</v>
      </c>
      <c r="Z47" s="13">
        <f t="shared" si="5"/>
        <v>30.97101798330122</v>
      </c>
    </row>
    <row r="48" spans="1:26" ht="15">
      <c r="A48" s="5" t="s">
        <v>29</v>
      </c>
      <c r="B48" s="12">
        <f t="shared" si="2"/>
        <v>27.914781303381808</v>
      </c>
      <c r="C48" s="12">
        <f t="shared" si="2"/>
        <v>4.8987412870120774</v>
      </c>
      <c r="D48" s="12">
        <f t="shared" si="2"/>
        <v>2.5692027046506274</v>
      </c>
      <c r="E48" s="12">
        <f t="shared" si="2"/>
        <v>0.633912846096366</v>
      </c>
      <c r="F48" s="12">
        <f t="shared" si="2"/>
        <v>0.47990814394096293</v>
      </c>
      <c r="G48" s="12">
        <f t="shared" si="2"/>
        <v>0</v>
      </c>
      <c r="H48" s="12">
        <f t="shared" si="2"/>
        <v>0.3885325729471977</v>
      </c>
      <c r="I48" s="12">
        <f t="shared" si="2"/>
        <v>27.78256424870724</v>
      </c>
      <c r="J48" s="12">
        <f t="shared" si="2"/>
        <v>25.436705641426688</v>
      </c>
      <c r="K48" s="12">
        <f t="shared" si="2"/>
        <v>4.996827122058875</v>
      </c>
      <c r="L48" s="12">
        <f t="shared" si="2"/>
        <v>1.9205438461908069</v>
      </c>
      <c r="M48" s="12">
        <f t="shared" si="2"/>
        <v>0</v>
      </c>
      <c r="N48" s="12">
        <f t="shared" si="2"/>
        <v>0.4326049245053873</v>
      </c>
      <c r="O48" s="12">
        <f t="shared" si="2"/>
        <v>0.4678131000922869</v>
      </c>
      <c r="P48" s="12">
        <f t="shared" si="2"/>
        <v>0.39159775529241014</v>
      </c>
      <c r="Q48" s="12">
        <f t="shared" si="2"/>
        <v>0.2897011530056184</v>
      </c>
      <c r="R48" s="12">
        <f t="shared" si="2"/>
        <v>0.22988867589093254</v>
      </c>
      <c r="S48" s="12">
        <f t="shared" si="2"/>
        <v>0.9581594325601894</v>
      </c>
      <c r="T48" s="12">
        <f t="shared" si="2"/>
        <v>0.20851524224053233</v>
      </c>
      <c r="U48" s="12">
        <f t="shared" si="2"/>
        <v>100</v>
      </c>
      <c r="W48" s="13">
        <f t="shared" si="3"/>
        <v>82.99483805275797</v>
      </c>
      <c r="X48" s="13">
        <f t="shared" si="3"/>
        <v>97.1746946148855</v>
      </c>
      <c r="Y48" s="13">
        <f t="shared" si="4"/>
        <v>2.814598591855431</v>
      </c>
      <c r="Z48" s="13">
        <f t="shared" si="5"/>
        <v>27.42041586820353</v>
      </c>
    </row>
    <row r="49" spans="1:26" ht="15">
      <c r="A49" s="5" t="s">
        <v>30</v>
      </c>
      <c r="B49" s="12">
        <f t="shared" si="2"/>
        <v>31.37079629547105</v>
      </c>
      <c r="C49" s="12">
        <f t="shared" si="2"/>
        <v>4.2919793750114685</v>
      </c>
      <c r="D49" s="12">
        <f t="shared" si="2"/>
        <v>3.051019846439778</v>
      </c>
      <c r="E49" s="12">
        <f t="shared" si="2"/>
        <v>0.5597949035202462</v>
      </c>
      <c r="F49" s="12">
        <f t="shared" si="2"/>
        <v>0.508809134972043</v>
      </c>
      <c r="G49" s="12">
        <f t="shared" si="2"/>
        <v>0</v>
      </c>
      <c r="H49" s="12">
        <f t="shared" si="2"/>
        <v>0.4730273488186768</v>
      </c>
      <c r="I49" s="12">
        <f t="shared" si="2"/>
        <v>34.7316628176125</v>
      </c>
      <c r="J49" s="12">
        <f t="shared" si="2"/>
        <v>13.040822692730137</v>
      </c>
      <c r="K49" s="12">
        <f t="shared" si="2"/>
        <v>6.035849941936515</v>
      </c>
      <c r="L49" s="12">
        <f t="shared" si="2"/>
        <v>2.960189158512002</v>
      </c>
      <c r="M49" s="12">
        <f t="shared" si="2"/>
        <v>0</v>
      </c>
      <c r="N49" s="12">
        <f t="shared" si="2"/>
        <v>0.39962881311946397</v>
      </c>
      <c r="O49" s="12">
        <f t="shared" si="2"/>
        <v>0.444847553862729</v>
      </c>
      <c r="P49" s="12">
        <f t="shared" si="2"/>
        <v>0.38337628021463827</v>
      </c>
      <c r="Q49" s="12">
        <f t="shared" si="2"/>
        <v>0.3416963974425853</v>
      </c>
      <c r="R49" s="12">
        <f t="shared" si="2"/>
        <v>0.3051281984067275</v>
      </c>
      <c r="S49" s="12">
        <f t="shared" si="2"/>
        <v>1.1013712419294377</v>
      </c>
      <c r="T49" s="12">
        <f t="shared" si="2"/>
        <v>0</v>
      </c>
      <c r="U49" s="12">
        <f t="shared" si="2"/>
        <v>100</v>
      </c>
      <c r="W49" s="13">
        <f t="shared" si="3"/>
        <v>80.77776961564517</v>
      </c>
      <c r="X49" s="13">
        <f t="shared" si="3"/>
        <v>96.36568939994847</v>
      </c>
      <c r="Y49" s="13">
        <f t="shared" si="4"/>
        <v>3.6158700166217863</v>
      </c>
      <c r="Z49" s="13">
        <f t="shared" si="5"/>
        <v>30.27455637837083</v>
      </c>
    </row>
    <row r="50" spans="1:26" ht="15">
      <c r="A50" s="5" t="s">
        <v>31</v>
      </c>
      <c r="B50" s="12">
        <f t="shared" si="2"/>
        <v>37.583218075611065</v>
      </c>
      <c r="C50" s="12">
        <f t="shared" si="2"/>
        <v>4.925029977008459</v>
      </c>
      <c r="D50" s="12">
        <f t="shared" si="2"/>
        <v>3.6890471661601327</v>
      </c>
      <c r="E50" s="12">
        <f t="shared" si="2"/>
        <v>0.8603576439621454</v>
      </c>
      <c r="F50" s="12">
        <f t="shared" si="2"/>
        <v>0.8983601901327389</v>
      </c>
      <c r="G50" s="12">
        <f t="shared" si="2"/>
        <v>0</v>
      </c>
      <c r="H50" s="12">
        <f t="shared" si="2"/>
        <v>0.5851392043266899</v>
      </c>
      <c r="I50" s="12">
        <f t="shared" si="2"/>
        <v>36.739361537223</v>
      </c>
      <c r="J50" s="12">
        <f t="shared" si="2"/>
        <v>6.83835816999739</v>
      </c>
      <c r="K50" s="12">
        <f t="shared" si="2"/>
        <v>3.783253477983025</v>
      </c>
      <c r="L50" s="12">
        <f t="shared" si="2"/>
        <v>2.689980228675321</v>
      </c>
      <c r="M50" s="12">
        <f t="shared" si="2"/>
        <v>0</v>
      </c>
      <c r="N50" s="12">
        <f t="shared" si="2"/>
        <v>0.4542304334390404</v>
      </c>
      <c r="O50" s="12">
        <f t="shared" si="2"/>
        <v>0.4232283562998721</v>
      </c>
      <c r="P50" s="12">
        <f t="shared" si="2"/>
        <v>0</v>
      </c>
      <c r="Q50" s="12">
        <f t="shared" si="2"/>
        <v>0.22661518321727556</v>
      </c>
      <c r="R50" s="12">
        <f t="shared" si="2"/>
        <v>0.3038203559638496</v>
      </c>
      <c r="S50" s="12">
        <f t="shared" si="2"/>
        <v>0</v>
      </c>
      <c r="T50" s="12">
        <f t="shared" si="2"/>
        <v>0</v>
      </c>
      <c r="U50" s="12">
        <f t="shared" si="2"/>
        <v>100</v>
      </c>
      <c r="W50" s="13">
        <f t="shared" si="3"/>
        <v>78.00098956411443</v>
      </c>
      <c r="X50" s="13">
        <f t="shared" si="3"/>
        <v>97.13406175808889</v>
      </c>
      <c r="Y50" s="13">
        <f t="shared" si="4"/>
        <v>2.8585555585777063</v>
      </c>
      <c r="Z50" s="13">
        <f t="shared" si="5"/>
        <v>24.57946783566113</v>
      </c>
    </row>
    <row r="51" spans="1:26" ht="15">
      <c r="A51" s="5" t="s">
        <v>32</v>
      </c>
      <c r="B51" s="12">
        <f t="shared" si="2"/>
        <v>45.72905513262501</v>
      </c>
      <c r="C51" s="12">
        <f t="shared" si="2"/>
        <v>4.227285028329869</v>
      </c>
      <c r="D51" s="12">
        <f t="shared" si="2"/>
        <v>3.001244011257072</v>
      </c>
      <c r="E51" s="12">
        <f t="shared" si="2"/>
        <v>0.7552849085282695</v>
      </c>
      <c r="F51" s="12">
        <f t="shared" si="2"/>
        <v>0.7678355523370761</v>
      </c>
      <c r="G51" s="12">
        <f t="shared" si="2"/>
        <v>0</v>
      </c>
      <c r="H51" s="12">
        <f t="shared" si="2"/>
        <v>0.48245102663909806</v>
      </c>
      <c r="I51" s="12">
        <f t="shared" si="2"/>
        <v>28.594859156461247</v>
      </c>
      <c r="J51" s="12">
        <f t="shared" si="2"/>
        <v>7.766530927175246</v>
      </c>
      <c r="K51" s="12">
        <f t="shared" si="2"/>
        <v>4.271105315946413</v>
      </c>
      <c r="L51" s="12">
        <f t="shared" si="2"/>
        <v>2.468340822716095</v>
      </c>
      <c r="M51" s="12">
        <f t="shared" si="2"/>
        <v>0</v>
      </c>
      <c r="N51" s="12">
        <f t="shared" si="2"/>
        <v>0.4300734818801863</v>
      </c>
      <c r="O51" s="12">
        <f t="shared" si="2"/>
        <v>0.5803246552049338</v>
      </c>
      <c r="P51" s="12">
        <f t="shared" si="2"/>
        <v>0.3863958152160155</v>
      </c>
      <c r="Q51" s="12">
        <f t="shared" si="2"/>
        <v>0.25240343046176744</v>
      </c>
      <c r="R51" s="12">
        <f t="shared" si="2"/>
        <v>0.2868107352217061</v>
      </c>
      <c r="S51" s="12">
        <f t="shared" si="2"/>
        <v>0</v>
      </c>
      <c r="T51" s="12">
        <f t="shared" si="2"/>
        <v>0</v>
      </c>
      <c r="U51" s="12">
        <f t="shared" si="2"/>
        <v>100</v>
      </c>
      <c r="W51" s="13">
        <f t="shared" si="3"/>
        <v>86.17932278765355</v>
      </c>
      <c r="X51" s="13">
        <f t="shared" si="3"/>
        <v>97.27727125003078</v>
      </c>
      <c r="Y51" s="13">
        <f t="shared" si="4"/>
        <v>2.7150288036954193</v>
      </c>
      <c r="Z51" s="13">
        <f t="shared" si="5"/>
        <v>28.85101816602366</v>
      </c>
    </row>
    <row r="52" spans="1:26" ht="15">
      <c r="A52" s="5" t="s">
        <v>33</v>
      </c>
      <c r="B52" s="12">
        <f t="shared" si="2"/>
        <v>46.815742608320235</v>
      </c>
      <c r="C52" s="12">
        <f t="shared" si="2"/>
        <v>3.495954223190615</v>
      </c>
      <c r="D52" s="12">
        <f t="shared" si="2"/>
        <v>4.491714505433719</v>
      </c>
      <c r="E52" s="12">
        <f t="shared" si="2"/>
        <v>1.1271763547196794</v>
      </c>
      <c r="F52" s="12">
        <f t="shared" si="2"/>
        <v>0.8209183019542501</v>
      </c>
      <c r="G52" s="12">
        <f t="shared" si="2"/>
        <v>0</v>
      </c>
      <c r="H52" s="12">
        <f t="shared" si="2"/>
        <v>0.6125582666064044</v>
      </c>
      <c r="I52" s="12">
        <f t="shared" si="2"/>
        <v>31.583831396172446</v>
      </c>
      <c r="J52" s="12">
        <f t="shared" si="2"/>
        <v>2.0365907542447768</v>
      </c>
      <c r="K52" s="12">
        <f t="shared" si="2"/>
        <v>4.1559436997861585</v>
      </c>
      <c r="L52" s="12">
        <f t="shared" si="2"/>
        <v>2.8861364264946943</v>
      </c>
      <c r="M52" s="12">
        <f t="shared" si="2"/>
        <v>0</v>
      </c>
      <c r="N52" s="12">
        <f t="shared" si="2"/>
        <v>0.32038201307330627</v>
      </c>
      <c r="O52" s="12">
        <f t="shared" si="2"/>
        <v>0.32438731525016695</v>
      </c>
      <c r="P52" s="12">
        <f t="shared" si="2"/>
        <v>0.3383847923314063</v>
      </c>
      <c r="Q52" s="12">
        <f>Q17/$U17%</f>
        <v>0.5025178594316012</v>
      </c>
      <c r="R52" s="12">
        <f>R17/$U17%</f>
        <v>0.27531182331473747</v>
      </c>
      <c r="S52" s="12">
        <f>S17/$U17%</f>
        <v>0</v>
      </c>
      <c r="T52" s="12">
        <f>T17/$U17%</f>
        <v>0.21244965967579818</v>
      </c>
      <c r="U52" s="12">
        <f>U17/$U17%</f>
        <v>100</v>
      </c>
      <c r="W52" s="13">
        <f t="shared" si="3"/>
        <v>83.70761361727804</v>
      </c>
      <c r="X52" s="13">
        <f t="shared" si="3"/>
        <v>96.92375086631883</v>
      </c>
      <c r="Y52" s="13">
        <f t="shared" si="4"/>
        <v>3.068158042707884</v>
      </c>
      <c r="Z52" s="13">
        <f t="shared" si="5"/>
        <v>28.723262566260885</v>
      </c>
    </row>
    <row r="53" spans="1:26" ht="15">
      <c r="A53" s="5" t="s">
        <v>34</v>
      </c>
      <c r="B53" s="12">
        <f aca="true" t="shared" si="6" ref="B53:U65">B18/$U18%</f>
        <v>44.37698040395815</v>
      </c>
      <c r="C53" s="12">
        <f t="shared" si="6"/>
        <v>3.0006549715883946</v>
      </c>
      <c r="D53" s="12">
        <f t="shared" si="6"/>
        <v>3.5232160875183656</v>
      </c>
      <c r="E53" s="12">
        <f t="shared" si="6"/>
        <v>1.7671841532279478</v>
      </c>
      <c r="F53" s="12">
        <f t="shared" si="6"/>
        <v>0.790214370430688</v>
      </c>
      <c r="G53" s="12">
        <f t="shared" si="6"/>
        <v>0</v>
      </c>
      <c r="H53" s="12">
        <f t="shared" si="6"/>
        <v>0.5928377971712308</v>
      </c>
      <c r="I53" s="12">
        <f t="shared" si="6"/>
        <v>34.46849940698518</v>
      </c>
      <c r="J53" s="12">
        <f t="shared" si="6"/>
        <v>1.6653980280044607</v>
      </c>
      <c r="K53" s="12">
        <f t="shared" si="6"/>
        <v>4.528508966029987</v>
      </c>
      <c r="L53" s="12">
        <f t="shared" si="6"/>
        <v>3.555433608893452</v>
      </c>
      <c r="M53" s="12">
        <f t="shared" si="6"/>
        <v>0</v>
      </c>
      <c r="N53" s="12">
        <f t="shared" si="6"/>
        <v>0.35262254164380163</v>
      </c>
      <c r="O53" s="12">
        <f t="shared" si="6"/>
        <v>0.2582712290453346</v>
      </c>
      <c r="P53" s="12">
        <f t="shared" si="6"/>
        <v>0.5347754509567896</v>
      </c>
      <c r="Q53" s="12">
        <f t="shared" si="6"/>
        <v>0.17932059974155173</v>
      </c>
      <c r="R53" s="12">
        <f t="shared" si="6"/>
        <v>0.23986121683099962</v>
      </c>
      <c r="S53" s="12">
        <f t="shared" si="6"/>
        <v>0</v>
      </c>
      <c r="T53" s="12">
        <f t="shared" si="6"/>
        <v>0.16622116797365952</v>
      </c>
      <c r="U53" s="12">
        <f t="shared" si="6"/>
        <v>100</v>
      </c>
      <c r="W53" s="13">
        <f t="shared" si="3"/>
        <v>84.15259296179525</v>
      </c>
      <c r="X53" s="13">
        <f t="shared" si="3"/>
        <v>97.26395099181991</v>
      </c>
      <c r="Y53" s="13">
        <f t="shared" si="4"/>
        <v>2.728989791684243</v>
      </c>
      <c r="Z53" s="13">
        <f t="shared" si="5"/>
        <v>30.334384858044164</v>
      </c>
    </row>
    <row r="54" spans="1:26" ht="15">
      <c r="A54" s="5" t="s">
        <v>35</v>
      </c>
      <c r="B54" s="12">
        <f t="shared" si="6"/>
        <v>41.43301670823096</v>
      </c>
      <c r="C54" s="12">
        <f t="shared" si="6"/>
        <v>4.500706831614502</v>
      </c>
      <c r="D54" s="12">
        <f t="shared" si="6"/>
        <v>3.0281239195500826</v>
      </c>
      <c r="E54" s="12">
        <f t="shared" si="6"/>
        <v>0.7540901102902817</v>
      </c>
      <c r="F54" s="12">
        <f t="shared" si="6"/>
        <v>0.861086618071567</v>
      </c>
      <c r="G54" s="12">
        <f t="shared" si="6"/>
        <v>0</v>
      </c>
      <c r="H54" s="12">
        <f t="shared" si="6"/>
        <v>0.5445979038504422</v>
      </c>
      <c r="I54" s="12">
        <f t="shared" si="6"/>
        <v>35.03450279357039</v>
      </c>
      <c r="J54" s="12">
        <f t="shared" si="6"/>
        <v>2.2060102168367086</v>
      </c>
      <c r="K54" s="12">
        <f t="shared" si="6"/>
        <v>6.121918735845466</v>
      </c>
      <c r="L54" s="12">
        <f t="shared" si="6"/>
        <v>3.4323784116644602</v>
      </c>
      <c r="M54" s="12">
        <f t="shared" si="6"/>
        <v>0</v>
      </c>
      <c r="N54" s="12">
        <f t="shared" si="6"/>
        <v>0.41601797050333367</v>
      </c>
      <c r="O54" s="12">
        <f t="shared" si="6"/>
        <v>0.4563206703750606</v>
      </c>
      <c r="P54" s="12">
        <f t="shared" si="6"/>
        <v>0.6515944116317274</v>
      </c>
      <c r="Q54" s="12">
        <f t="shared" si="6"/>
        <v>0.2975648576823697</v>
      </c>
      <c r="R54" s="12">
        <f t="shared" si="6"/>
        <v>0.2620698402826508</v>
      </c>
      <c r="S54" s="12">
        <f t="shared" si="6"/>
        <v>0</v>
      </c>
      <c r="T54" s="12">
        <f t="shared" si="6"/>
        <v>0</v>
      </c>
      <c r="U54" s="12">
        <f t="shared" si="6"/>
        <v>100</v>
      </c>
      <c r="W54" s="13">
        <f t="shared" si="3"/>
        <v>82.94375711251121</v>
      </c>
      <c r="X54" s="13">
        <f t="shared" si="3"/>
        <v>96.70409458305842</v>
      </c>
      <c r="Y54" s="13">
        <f t="shared" si="4"/>
        <v>3.28927779717703</v>
      </c>
      <c r="Z54" s="13">
        <f t="shared" si="5"/>
        <v>36.78575724768435</v>
      </c>
    </row>
    <row r="55" spans="1:26" ht="15">
      <c r="A55" s="5" t="s">
        <v>36</v>
      </c>
      <c r="B55" s="12">
        <f t="shared" si="6"/>
        <v>39.158762919554604</v>
      </c>
      <c r="C55" s="12">
        <f t="shared" si="6"/>
        <v>4.568262600873925</v>
      </c>
      <c r="D55" s="12">
        <f t="shared" si="6"/>
        <v>3.547605299489911</v>
      </c>
      <c r="E55" s="12">
        <f t="shared" si="6"/>
        <v>0.6420766392075141</v>
      </c>
      <c r="F55" s="12">
        <f t="shared" si="6"/>
        <v>0.48523379573667186</v>
      </c>
      <c r="G55" s="12">
        <f t="shared" si="6"/>
        <v>0</v>
      </c>
      <c r="H55" s="12">
        <f t="shared" si="6"/>
        <v>0.5491697319286075</v>
      </c>
      <c r="I55" s="12">
        <f t="shared" si="6"/>
        <v>41.12259515965003</v>
      </c>
      <c r="J55" s="12">
        <f t="shared" si="6"/>
        <v>0</v>
      </c>
      <c r="K55" s="12">
        <f t="shared" si="6"/>
        <v>4.288103320472886</v>
      </c>
      <c r="L55" s="12">
        <f t="shared" si="6"/>
        <v>3.3983948084019815</v>
      </c>
      <c r="M55" s="12">
        <f t="shared" si="6"/>
        <v>0.27216728837704623</v>
      </c>
      <c r="N55" s="12">
        <f t="shared" si="6"/>
        <v>0.45254654835854474</v>
      </c>
      <c r="O55" s="12">
        <f t="shared" si="6"/>
        <v>0.2855938349773527</v>
      </c>
      <c r="P55" s="12">
        <f t="shared" si="6"/>
        <v>0.6833153180513126</v>
      </c>
      <c r="Q55" s="12">
        <f t="shared" si="6"/>
        <v>0.22045909998181823</v>
      </c>
      <c r="R55" s="12">
        <f t="shared" si="6"/>
        <v>0.25382566668198464</v>
      </c>
      <c r="S55" s="12">
        <f t="shared" si="6"/>
        <v>0</v>
      </c>
      <c r="T55" s="12">
        <f t="shared" si="6"/>
        <v>0.07188796825580768</v>
      </c>
      <c r="U55" s="12">
        <f t="shared" si="6"/>
        <v>100</v>
      </c>
      <c r="W55" s="13">
        <f t="shared" si="3"/>
        <v>80.74196804535619</v>
      </c>
      <c r="X55" s="13">
        <f t="shared" si="3"/>
        <v>96.70907687747592</v>
      </c>
      <c r="Y55" s="13">
        <f t="shared" si="4"/>
        <v>3.281455119928677</v>
      </c>
      <c r="Z55" s="13">
        <f t="shared" si="5"/>
        <v>30.93165946321529</v>
      </c>
    </row>
    <row r="56" spans="1:26" ht="15">
      <c r="A56" s="5" t="s">
        <v>37</v>
      </c>
      <c r="B56" s="12">
        <f t="shared" si="6"/>
        <v>30.66959684565131</v>
      </c>
      <c r="C56" s="12">
        <f t="shared" si="6"/>
        <v>2.975171277085739</v>
      </c>
      <c r="D56" s="12">
        <f t="shared" si="6"/>
        <v>2.7675939829435494</v>
      </c>
      <c r="E56" s="12">
        <f t="shared" si="6"/>
        <v>1.6102214777437898</v>
      </c>
      <c r="F56" s="12">
        <f t="shared" si="6"/>
        <v>0.5100618187901859</v>
      </c>
      <c r="G56" s="12">
        <f t="shared" si="6"/>
        <v>0</v>
      </c>
      <c r="H56" s="12">
        <f t="shared" si="6"/>
        <v>0.45212606654453</v>
      </c>
      <c r="I56" s="12">
        <f t="shared" si="6"/>
        <v>49.34607988730929</v>
      </c>
      <c r="J56" s="12">
        <f t="shared" si="6"/>
        <v>0</v>
      </c>
      <c r="K56" s="12">
        <f t="shared" si="6"/>
        <v>6.047418502675785</v>
      </c>
      <c r="L56" s="12">
        <f t="shared" si="6"/>
        <v>3.3508758522545374</v>
      </c>
      <c r="M56" s="12">
        <f t="shared" si="6"/>
        <v>0.4016259188651615</v>
      </c>
      <c r="N56" s="12">
        <f t="shared" si="6"/>
        <v>0.2791449880927055</v>
      </c>
      <c r="O56" s="12">
        <f t="shared" si="6"/>
        <v>0.29566855379556634</v>
      </c>
      <c r="P56" s="12">
        <f t="shared" si="6"/>
        <v>0.46916599367560524</v>
      </c>
      <c r="Q56" s="12">
        <f t="shared" si="6"/>
        <v>0.34224435462050534</v>
      </c>
      <c r="R56" s="12">
        <f t="shared" si="6"/>
        <v>0.27139956666948944</v>
      </c>
      <c r="S56" s="12">
        <f t="shared" si="6"/>
        <v>0</v>
      </c>
      <c r="T56" s="12">
        <f t="shared" si="6"/>
        <v>0.21160491328226175</v>
      </c>
      <c r="U56" s="12">
        <f t="shared" si="6"/>
        <v>100</v>
      </c>
      <c r="W56" s="13">
        <f aca="true" t="shared" si="7" ref="W56:X67">X21/W21%</f>
        <v>82.69254589855846</v>
      </c>
      <c r="X56" s="13">
        <f t="shared" si="7"/>
        <v>96.05708384710846</v>
      </c>
      <c r="Y56" s="13">
        <f t="shared" si="4"/>
        <v>3.936269729708817</v>
      </c>
      <c r="Z56" s="13">
        <f t="shared" si="5"/>
        <v>34.34727822580645</v>
      </c>
    </row>
    <row r="57" spans="1:26" ht="15">
      <c r="A57" s="5" t="s">
        <v>38</v>
      </c>
      <c r="B57" s="12">
        <f t="shared" si="6"/>
        <v>33.49493328564282</v>
      </c>
      <c r="C57" s="12">
        <f t="shared" si="6"/>
        <v>7.012922357103672</v>
      </c>
      <c r="D57" s="12">
        <f t="shared" si="6"/>
        <v>3.171741436853973</v>
      </c>
      <c r="E57" s="12">
        <f t="shared" si="6"/>
        <v>0.9950964162028523</v>
      </c>
      <c r="F57" s="12">
        <f t="shared" si="6"/>
        <v>0.7543882120648946</v>
      </c>
      <c r="G57" s="12">
        <f t="shared" si="6"/>
        <v>0</v>
      </c>
      <c r="H57" s="12">
        <f t="shared" si="6"/>
        <v>0.5291472017671269</v>
      </c>
      <c r="I57" s="12">
        <f t="shared" si="6"/>
        <v>41.583671476802834</v>
      </c>
      <c r="J57" s="12">
        <f t="shared" si="6"/>
        <v>0</v>
      </c>
      <c r="K57" s="12">
        <f t="shared" si="6"/>
        <v>5.864724889373313</v>
      </c>
      <c r="L57" s="12">
        <f t="shared" si="6"/>
        <v>3.1872086306941627</v>
      </c>
      <c r="M57" s="12">
        <f t="shared" si="6"/>
        <v>1.6159592439442312</v>
      </c>
      <c r="N57" s="12">
        <f t="shared" si="6"/>
        <v>0.31574826175325477</v>
      </c>
      <c r="O57" s="12">
        <f t="shared" si="6"/>
        <v>0.26753411845453734</v>
      </c>
      <c r="P57" s="12">
        <f t="shared" si="6"/>
        <v>0.5297513890265093</v>
      </c>
      <c r="Q57" s="12">
        <f t="shared" si="6"/>
        <v>0.4404525120897871</v>
      </c>
      <c r="R57" s="12">
        <f t="shared" si="6"/>
        <v>0.2367205682260337</v>
      </c>
      <c r="S57" s="12">
        <f t="shared" si="6"/>
        <v>0</v>
      </c>
      <c r="T57" s="12">
        <f t="shared" si="6"/>
        <v>0</v>
      </c>
      <c r="U57" s="12">
        <f t="shared" si="6"/>
        <v>100</v>
      </c>
      <c r="W57" s="13">
        <f t="shared" si="7"/>
        <v>80.95366447385047</v>
      </c>
      <c r="X57" s="13">
        <f t="shared" si="7"/>
        <v>95.67354658657243</v>
      </c>
      <c r="Y57" s="13">
        <f t="shared" si="4"/>
        <v>4.3229851291531265</v>
      </c>
      <c r="Z57" s="13">
        <f t="shared" si="5"/>
        <v>37.862701575161125</v>
      </c>
    </row>
    <row r="58" spans="1:26" ht="15">
      <c r="A58" s="5" t="s">
        <v>39</v>
      </c>
      <c r="B58" s="12">
        <f t="shared" si="6"/>
        <v>17.901841361208792</v>
      </c>
      <c r="C58" s="12">
        <f t="shared" si="6"/>
        <v>27.68071587097297</v>
      </c>
      <c r="D58" s="12">
        <f t="shared" si="6"/>
        <v>1.915846651195314</v>
      </c>
      <c r="E58" s="12">
        <f t="shared" si="6"/>
        <v>0.9384152335397307</v>
      </c>
      <c r="F58" s="12">
        <f t="shared" si="6"/>
        <v>0.5300120595478176</v>
      </c>
      <c r="G58" s="12">
        <f t="shared" si="6"/>
        <v>0</v>
      </c>
      <c r="H58" s="12">
        <f t="shared" si="6"/>
        <v>0.32277025041296353</v>
      </c>
      <c r="I58" s="12">
        <f t="shared" si="6"/>
        <v>36.47962544463249</v>
      </c>
      <c r="J58" s="12">
        <f t="shared" si="6"/>
        <v>0</v>
      </c>
      <c r="K58" s="12">
        <f t="shared" si="6"/>
        <v>5.806317581604629</v>
      </c>
      <c r="L58" s="12">
        <f t="shared" si="6"/>
        <v>1.7096182494400924</v>
      </c>
      <c r="M58" s="12">
        <f t="shared" si="6"/>
        <v>5.354337890288517</v>
      </c>
      <c r="N58" s="12">
        <f t="shared" si="6"/>
        <v>0.25943228918592987</v>
      </c>
      <c r="O58" s="12">
        <f t="shared" si="6"/>
        <v>0.24220436373217671</v>
      </c>
      <c r="P58" s="12">
        <f t="shared" si="6"/>
        <v>0.3546925828713885</v>
      </c>
      <c r="Q58" s="12">
        <f t="shared" si="6"/>
        <v>0.3247970651722286</v>
      </c>
      <c r="R58" s="12">
        <f t="shared" si="6"/>
        <v>0.1793731061949593</v>
      </c>
      <c r="S58" s="12">
        <f t="shared" si="6"/>
        <v>0</v>
      </c>
      <c r="T58" s="12">
        <f t="shared" si="6"/>
        <v>0</v>
      </c>
      <c r="U58" s="12">
        <f t="shared" si="6"/>
        <v>100</v>
      </c>
      <c r="W58" s="13">
        <f t="shared" si="7"/>
        <v>78.60019015655719</v>
      </c>
      <c r="X58" s="13">
        <f t="shared" si="7"/>
        <v>95.11081981117982</v>
      </c>
      <c r="Y58" s="13">
        <f t="shared" si="4"/>
        <v>4.8848428185196076</v>
      </c>
      <c r="Z58" s="13">
        <f t="shared" si="5"/>
        <v>41.7620363062352</v>
      </c>
    </row>
    <row r="59" spans="1:26" ht="15">
      <c r="A59" s="5" t="s">
        <v>40</v>
      </c>
      <c r="B59" s="12">
        <f t="shared" si="6"/>
        <v>30.036270142633036</v>
      </c>
      <c r="C59" s="12">
        <f t="shared" si="6"/>
        <v>5.024906585734832</v>
      </c>
      <c r="D59" s="12">
        <f t="shared" si="6"/>
        <v>3.0476476854474215</v>
      </c>
      <c r="E59" s="12">
        <f t="shared" si="6"/>
        <v>1.0732442430472515</v>
      </c>
      <c r="F59" s="12">
        <f t="shared" si="6"/>
        <v>0.3865940331419594</v>
      </c>
      <c r="G59" s="12">
        <f t="shared" si="6"/>
        <v>0</v>
      </c>
      <c r="H59" s="12">
        <f t="shared" si="6"/>
        <v>0.3554753696361098</v>
      </c>
      <c r="I59" s="12">
        <f t="shared" si="6"/>
        <v>48.66417018062811</v>
      </c>
      <c r="J59" s="12">
        <f t="shared" si="6"/>
        <v>0</v>
      </c>
      <c r="K59" s="12">
        <f t="shared" si="6"/>
        <v>5.522863476479186</v>
      </c>
      <c r="L59" s="12">
        <f t="shared" si="6"/>
        <v>1.3488833411421366</v>
      </c>
      <c r="M59" s="12">
        <f t="shared" si="6"/>
        <v>2.7086640419763968</v>
      </c>
      <c r="N59" s="12">
        <f t="shared" si="6"/>
        <v>0.19318046726945967</v>
      </c>
      <c r="O59" s="12">
        <f t="shared" si="6"/>
        <v>0.2191709615084277</v>
      </c>
      <c r="P59" s="12">
        <f t="shared" si="6"/>
        <v>0.17686356505665463</v>
      </c>
      <c r="Q59" s="12">
        <f t="shared" si="6"/>
        <v>0.28333135199520754</v>
      </c>
      <c r="R59" s="12">
        <f t="shared" si="6"/>
        <v>0.1913739530958991</v>
      </c>
      <c r="S59" s="12">
        <f t="shared" si="6"/>
        <v>0.3189371636095785</v>
      </c>
      <c r="T59" s="12">
        <f t="shared" si="6"/>
        <v>0.4484234375983385</v>
      </c>
      <c r="U59" s="12">
        <f t="shared" si="6"/>
        <v>100</v>
      </c>
      <c r="W59" s="13">
        <f t="shared" si="7"/>
        <v>73.63597235650974</v>
      </c>
      <c r="X59" s="13">
        <f t="shared" si="7"/>
        <v>96.16702009854248</v>
      </c>
      <c r="Y59" s="13">
        <f t="shared" si="4"/>
        <v>3.827431842941748</v>
      </c>
      <c r="Z59" s="13">
        <f t="shared" si="5"/>
        <v>31.975050148615605</v>
      </c>
    </row>
    <row r="60" spans="1:26" ht="15">
      <c r="A60" s="5" t="s">
        <v>41</v>
      </c>
      <c r="B60" s="12">
        <f t="shared" si="6"/>
        <v>28.263108550787667</v>
      </c>
      <c r="C60" s="12">
        <f t="shared" si="6"/>
        <v>4.424955925997564</v>
      </c>
      <c r="D60" s="12">
        <f t="shared" si="6"/>
        <v>2.376977786209981</v>
      </c>
      <c r="E60" s="12">
        <f t="shared" si="6"/>
        <v>1.9194828650380744</v>
      </c>
      <c r="F60" s="12">
        <f t="shared" si="6"/>
        <v>0.44203360095995703</v>
      </c>
      <c r="G60" s="12">
        <f t="shared" si="6"/>
        <v>0</v>
      </c>
      <c r="H60" s="12">
        <f t="shared" si="6"/>
        <v>0.3921385038616341</v>
      </c>
      <c r="I60" s="12">
        <f t="shared" si="6"/>
        <v>49.52186945225039</v>
      </c>
      <c r="J60" s="12">
        <f t="shared" si="6"/>
        <v>0</v>
      </c>
      <c r="K60" s="12">
        <f t="shared" si="6"/>
        <v>7.54654103779338</v>
      </c>
      <c r="L60" s="12">
        <f t="shared" si="6"/>
        <v>1.8370019576125751</v>
      </c>
      <c r="M60" s="12">
        <f t="shared" si="6"/>
        <v>2.067443387544459</v>
      </c>
      <c r="N60" s="12">
        <f t="shared" si="6"/>
        <v>0.24725792562057797</v>
      </c>
      <c r="O60" s="12">
        <f t="shared" si="6"/>
        <v>0.2433155969609574</v>
      </c>
      <c r="P60" s="12">
        <f t="shared" si="6"/>
        <v>0</v>
      </c>
      <c r="Q60" s="12">
        <f t="shared" si="6"/>
        <v>0</v>
      </c>
      <c r="R60" s="12">
        <f t="shared" si="6"/>
        <v>0.3965120247184007</v>
      </c>
      <c r="S60" s="12">
        <f t="shared" si="6"/>
        <v>0.32136138464438346</v>
      </c>
      <c r="T60" s="12">
        <f t="shared" si="6"/>
        <v>0</v>
      </c>
      <c r="U60" s="12">
        <f t="shared" si="6"/>
        <v>100</v>
      </c>
      <c r="W60" s="13">
        <f t="shared" si="7"/>
        <v>79.0734230400528</v>
      </c>
      <c r="X60" s="13">
        <f t="shared" si="7"/>
        <v>95.16904842441697</v>
      </c>
      <c r="Y60" s="13">
        <f t="shared" si="4"/>
        <v>4.828723898809541</v>
      </c>
      <c r="Z60" s="13">
        <f t="shared" si="5"/>
        <v>47.175515060277526</v>
      </c>
    </row>
    <row r="61" spans="1:26" ht="15">
      <c r="A61" s="5" t="s">
        <v>42</v>
      </c>
      <c r="B61" s="12">
        <f t="shared" si="6"/>
        <v>30.999383252149176</v>
      </c>
      <c r="C61" s="12">
        <f t="shared" si="6"/>
        <v>4.5510956714370225</v>
      </c>
      <c r="D61" s="12">
        <f t="shared" si="6"/>
        <v>2.975829358036812</v>
      </c>
      <c r="E61" s="12">
        <f t="shared" si="6"/>
        <v>1.5614209534837862</v>
      </c>
      <c r="F61" s="12">
        <f t="shared" si="6"/>
        <v>0.4894124952275464</v>
      </c>
      <c r="G61" s="12">
        <f t="shared" si="6"/>
        <v>0</v>
      </c>
      <c r="H61" s="12">
        <f t="shared" si="6"/>
        <v>0.3922432419959135</v>
      </c>
      <c r="I61" s="12">
        <f t="shared" si="6"/>
        <v>45.627887072209845</v>
      </c>
      <c r="J61" s="12">
        <f t="shared" si="6"/>
        <v>0</v>
      </c>
      <c r="K61" s="12">
        <f t="shared" si="6"/>
        <v>7.947740059660914</v>
      </c>
      <c r="L61" s="12">
        <f t="shared" si="6"/>
        <v>2.1323952053099053</v>
      </c>
      <c r="M61" s="12">
        <f t="shared" si="6"/>
        <v>1.7771148787272337</v>
      </c>
      <c r="N61" s="12">
        <f t="shared" si="6"/>
        <v>0.26096405660654426</v>
      </c>
      <c r="O61" s="12">
        <f t="shared" si="6"/>
        <v>0.3076187239612833</v>
      </c>
      <c r="P61" s="12">
        <f t="shared" si="6"/>
        <v>0.3345961979802557</v>
      </c>
      <c r="Q61" s="12">
        <f t="shared" si="6"/>
        <v>0.40474602155680584</v>
      </c>
      <c r="R61" s="12">
        <f t="shared" si="6"/>
        <v>0.23755281165695394</v>
      </c>
      <c r="S61" s="12">
        <f t="shared" si="6"/>
        <v>0</v>
      </c>
      <c r="T61" s="12">
        <f t="shared" si="6"/>
        <v>0</v>
      </c>
      <c r="U61" s="12">
        <f t="shared" si="6"/>
        <v>100</v>
      </c>
      <c r="W61" s="13">
        <f t="shared" si="7"/>
        <v>76.20864226015416</v>
      </c>
      <c r="X61" s="13">
        <f t="shared" si="7"/>
        <v>95.19862953786844</v>
      </c>
      <c r="Y61" s="13">
        <f t="shared" si="4"/>
        <v>4.792303811867407</v>
      </c>
      <c r="Z61" s="13">
        <f t="shared" si="5"/>
        <v>38.48929857314309</v>
      </c>
    </row>
    <row r="62" spans="1:26" ht="15">
      <c r="A62" s="5" t="s">
        <v>43</v>
      </c>
      <c r="B62" s="12">
        <f t="shared" si="6"/>
        <v>38.58250380881649</v>
      </c>
      <c r="C62" s="12">
        <f t="shared" si="6"/>
        <v>5.912692238820866</v>
      </c>
      <c r="D62" s="12">
        <f t="shared" si="6"/>
        <v>3.4495107982516138</v>
      </c>
      <c r="E62" s="12">
        <f t="shared" si="6"/>
        <v>2.830412996063489</v>
      </c>
      <c r="F62" s="12">
        <f t="shared" si="6"/>
        <v>0.689256348761364</v>
      </c>
      <c r="G62" s="12">
        <f t="shared" si="6"/>
        <v>0</v>
      </c>
      <c r="H62" s="12">
        <f t="shared" si="6"/>
        <v>0.5389585418764329</v>
      </c>
      <c r="I62" s="12">
        <f t="shared" si="6"/>
        <v>36.78832373912763</v>
      </c>
      <c r="J62" s="12">
        <f t="shared" si="6"/>
        <v>0</v>
      </c>
      <c r="K62" s="12">
        <f t="shared" si="6"/>
        <v>6.877885967410034</v>
      </c>
      <c r="L62" s="12">
        <f t="shared" si="6"/>
        <v>2.298499663884787</v>
      </c>
      <c r="M62" s="12">
        <f t="shared" si="6"/>
        <v>0.7779085707911476</v>
      </c>
      <c r="N62" s="12">
        <f t="shared" si="6"/>
        <v>0.26566311568527873</v>
      </c>
      <c r="O62" s="12">
        <f t="shared" si="6"/>
        <v>0.26214051083641315</v>
      </c>
      <c r="P62" s="12">
        <f t="shared" si="6"/>
        <v>0</v>
      </c>
      <c r="Q62" s="12">
        <f t="shared" si="6"/>
        <v>0.44472886216927876</v>
      </c>
      <c r="R62" s="12">
        <f t="shared" si="6"/>
        <v>0.2815148375051738</v>
      </c>
      <c r="S62" s="12">
        <f t="shared" si="6"/>
        <v>0</v>
      </c>
      <c r="T62" s="12">
        <f t="shared" si="6"/>
        <v>0</v>
      </c>
      <c r="U62" s="12">
        <f t="shared" si="6"/>
        <v>100</v>
      </c>
      <c r="W62" s="13">
        <f t="shared" si="7"/>
        <v>75.3769344944625</v>
      </c>
      <c r="X62" s="13">
        <f t="shared" si="7"/>
        <v>93.8185413465087</v>
      </c>
      <c r="Y62" s="13">
        <f t="shared" si="4"/>
        <v>6.179530820540784</v>
      </c>
      <c r="Z62" s="13">
        <f t="shared" si="5"/>
        <v>34.05383724039576</v>
      </c>
    </row>
    <row r="63" spans="1:26" ht="15">
      <c r="A63" s="5" t="s">
        <v>44</v>
      </c>
      <c r="B63" s="12">
        <f t="shared" si="6"/>
        <v>32.585601218944426</v>
      </c>
      <c r="C63" s="12">
        <f t="shared" si="6"/>
        <v>3.596450388679618</v>
      </c>
      <c r="D63" s="12">
        <f t="shared" si="6"/>
        <v>3.247038463528073</v>
      </c>
      <c r="E63" s="12">
        <f t="shared" si="6"/>
        <v>3.037767525853191</v>
      </c>
      <c r="F63" s="12">
        <f t="shared" si="6"/>
        <v>0.6992000677191349</v>
      </c>
      <c r="G63" s="12">
        <f t="shared" si="6"/>
        <v>0</v>
      </c>
      <c r="H63" s="12">
        <f t="shared" si="6"/>
        <v>0.5116556858208359</v>
      </c>
      <c r="I63" s="12">
        <f t="shared" si="6"/>
        <v>41.24631424500219</v>
      </c>
      <c r="J63" s="12">
        <f t="shared" si="6"/>
        <v>0</v>
      </c>
      <c r="K63" s="12">
        <f t="shared" si="6"/>
        <v>8.237280324299412</v>
      </c>
      <c r="L63" s="12">
        <f t="shared" si="6"/>
        <v>2.2242914180104685</v>
      </c>
      <c r="M63" s="12">
        <f t="shared" si="6"/>
        <v>2.5826385067930757</v>
      </c>
      <c r="N63" s="12">
        <f t="shared" si="6"/>
        <v>0.2797176488292584</v>
      </c>
      <c r="O63" s="12">
        <f t="shared" si="6"/>
        <v>0.21011742686098298</v>
      </c>
      <c r="P63" s="12">
        <f t="shared" si="6"/>
        <v>0.24773916846545618</v>
      </c>
      <c r="Q63" s="12">
        <f t="shared" si="6"/>
        <v>0.49623077176300184</v>
      </c>
      <c r="R63" s="12">
        <f t="shared" si="6"/>
        <v>0.24538780961517662</v>
      </c>
      <c r="S63" s="12">
        <f t="shared" si="6"/>
        <v>0.3625795347131107</v>
      </c>
      <c r="T63" s="12">
        <f t="shared" si="6"/>
        <v>0.1899897951025898</v>
      </c>
      <c r="U63" s="12">
        <f t="shared" si="6"/>
        <v>100</v>
      </c>
      <c r="W63" s="13">
        <f t="shared" si="7"/>
        <v>71.41321886877267</v>
      </c>
      <c r="X63" s="13">
        <f t="shared" si="7"/>
        <v>93.73198250219957</v>
      </c>
      <c r="Y63" s="13">
        <f t="shared" si="4"/>
        <v>6.260700299916954</v>
      </c>
      <c r="Z63" s="13">
        <f t="shared" si="5"/>
        <v>47.68080432578574</v>
      </c>
    </row>
    <row r="64" spans="1:26" ht="15">
      <c r="A64" s="5" t="s">
        <v>45</v>
      </c>
      <c r="B64" s="12">
        <f t="shared" si="6"/>
        <v>25.819682033439644</v>
      </c>
      <c r="C64" s="12">
        <f t="shared" si="6"/>
        <v>3.8903939547694986</v>
      </c>
      <c r="D64" s="12">
        <f t="shared" si="6"/>
        <v>2.64622293901614</v>
      </c>
      <c r="E64" s="12">
        <f t="shared" si="6"/>
        <v>0.6907195322315647</v>
      </c>
      <c r="F64" s="12">
        <f t="shared" si="6"/>
        <v>0.3482289552527303</v>
      </c>
      <c r="G64" s="12">
        <f t="shared" si="6"/>
        <v>0</v>
      </c>
      <c r="H64" s="12">
        <f t="shared" si="6"/>
        <v>0.40568824296897654</v>
      </c>
      <c r="I64" s="12">
        <f t="shared" si="6"/>
        <v>45.86685754324925</v>
      </c>
      <c r="J64" s="12">
        <f t="shared" si="6"/>
        <v>0</v>
      </c>
      <c r="K64" s="12">
        <f t="shared" si="6"/>
        <v>11.404800304436069</v>
      </c>
      <c r="L64" s="12">
        <f t="shared" si="6"/>
        <v>1.7718753020199092</v>
      </c>
      <c r="M64" s="12">
        <f t="shared" si="6"/>
        <v>5.576646612544699</v>
      </c>
      <c r="N64" s="12">
        <f t="shared" si="6"/>
        <v>0.44094906736252054</v>
      </c>
      <c r="O64" s="12">
        <f t="shared" si="6"/>
        <v>0.30798480235817144</v>
      </c>
      <c r="P64" s="12">
        <f t="shared" si="6"/>
        <v>0.22168261331786993</v>
      </c>
      <c r="Q64" s="12">
        <f t="shared" si="6"/>
        <v>0.3278426113849425</v>
      </c>
      <c r="R64" s="12">
        <f t="shared" si="6"/>
        <v>0.2804254856480139</v>
      </c>
      <c r="S64" s="12">
        <f t="shared" si="6"/>
        <v>0</v>
      </c>
      <c r="T64" s="12">
        <f t="shared" si="6"/>
        <v>0</v>
      </c>
      <c r="U64" s="12">
        <f t="shared" si="6"/>
        <v>100</v>
      </c>
      <c r="W64" s="13">
        <f t="shared" si="7"/>
        <v>73.86218124188117</v>
      </c>
      <c r="X64" s="13">
        <f t="shared" si="7"/>
        <v>92.17445286868988</v>
      </c>
      <c r="Y64" s="13">
        <f t="shared" si="4"/>
        <v>7.7773864919149975</v>
      </c>
      <c r="Z64" s="13">
        <f t="shared" si="5"/>
        <v>39.550782997762866</v>
      </c>
    </row>
    <row r="65" spans="1:26" ht="15">
      <c r="A65" s="5" t="s">
        <v>46</v>
      </c>
      <c r="B65" s="12">
        <f t="shared" si="6"/>
        <v>25.110117763487384</v>
      </c>
      <c r="C65" s="12">
        <f t="shared" si="6"/>
        <v>2.950789280114916</v>
      </c>
      <c r="D65" s="12">
        <f t="shared" si="6"/>
        <v>2.628155069818497</v>
      </c>
      <c r="E65" s="12">
        <f t="shared" si="6"/>
        <v>0.547971332369921</v>
      </c>
      <c r="F65" s="12">
        <f t="shared" si="6"/>
        <v>0.41886429823724886</v>
      </c>
      <c r="G65" s="12">
        <f t="shared" si="6"/>
        <v>0</v>
      </c>
      <c r="H65" s="12">
        <f t="shared" si="6"/>
        <v>0.39205591614978286</v>
      </c>
      <c r="I65" s="12">
        <f t="shared" si="6"/>
        <v>47.30812500708555</v>
      </c>
      <c r="J65" s="12">
        <f t="shared" si="6"/>
        <v>0</v>
      </c>
      <c r="K65" s="12">
        <f t="shared" si="6"/>
        <v>7.5961083832211544</v>
      </c>
      <c r="L65" s="12">
        <f t="shared" si="6"/>
        <v>2.253304533217386</v>
      </c>
      <c r="M65" s="12">
        <f t="shared" si="6"/>
        <v>9.557054839146373</v>
      </c>
      <c r="N65" s="12">
        <f t="shared" si="6"/>
        <v>0.355377781453001</v>
      </c>
      <c r="O65" s="12">
        <f t="shared" si="6"/>
        <v>0</v>
      </c>
      <c r="P65" s="12">
        <f t="shared" si="6"/>
        <v>0.3229009603669414</v>
      </c>
      <c r="Q65" s="12">
        <f>Q30/$U30%</f>
        <v>0.29242476480979723</v>
      </c>
      <c r="R65" s="12">
        <f>R30/$U30%</f>
        <v>0.2667500705220499</v>
      </c>
      <c r="S65" s="12">
        <f>S30/$U30%</f>
        <v>0</v>
      </c>
      <c r="T65" s="12">
        <f>T30/$U30%</f>
        <v>0</v>
      </c>
      <c r="U65" s="12">
        <f>U30/$U30%</f>
        <v>100</v>
      </c>
      <c r="W65" s="13">
        <f t="shared" si="7"/>
        <v>76.08718051488174</v>
      </c>
      <c r="X65" s="13">
        <f t="shared" si="7"/>
        <v>93.14939064350953</v>
      </c>
      <c r="Y65" s="13">
        <f t="shared" si="4"/>
        <v>6.844459573875972</v>
      </c>
      <c r="Z65" s="13">
        <f t="shared" si="5"/>
        <v>39.32639336376755</v>
      </c>
    </row>
    <row r="66" spans="1:26" ht="15">
      <c r="A66" s="5" t="s">
        <v>47</v>
      </c>
      <c r="B66" s="12">
        <f aca="true" t="shared" si="8" ref="B66:U67">B31/$U31%</f>
        <v>36.20156084558748</v>
      </c>
      <c r="C66" s="12">
        <f t="shared" si="8"/>
        <v>3.9722252883149163</v>
      </c>
      <c r="D66" s="12">
        <f t="shared" si="8"/>
        <v>3.5870218428443525</v>
      </c>
      <c r="E66" s="12">
        <f t="shared" si="8"/>
        <v>1.553691371197534</v>
      </c>
      <c r="F66" s="12">
        <f t="shared" si="8"/>
        <v>0.4652284647869474</v>
      </c>
      <c r="G66" s="12">
        <f t="shared" si="8"/>
        <v>0</v>
      </c>
      <c r="H66" s="12">
        <f t="shared" si="8"/>
        <v>0.37590296429841663</v>
      </c>
      <c r="I66" s="12">
        <f t="shared" si="8"/>
        <v>42.4400374472121</v>
      </c>
      <c r="J66" s="12">
        <f t="shared" si="8"/>
        <v>0</v>
      </c>
      <c r="K66" s="12">
        <f t="shared" si="8"/>
        <v>5.586931904125326</v>
      </c>
      <c r="L66" s="12">
        <f t="shared" si="8"/>
        <v>1.541324797331273</v>
      </c>
      <c r="M66" s="12">
        <f t="shared" si="8"/>
        <v>0.630388657909906</v>
      </c>
      <c r="N66" s="12">
        <f t="shared" si="8"/>
        <v>0.28984796268360785</v>
      </c>
      <c r="O66" s="12">
        <f t="shared" si="8"/>
        <v>0.17609592373196625</v>
      </c>
      <c r="P66" s="12">
        <f t="shared" si="8"/>
        <v>0.20696125685271716</v>
      </c>
      <c r="Q66" s="12">
        <f t="shared" si="8"/>
        <v>0.20573481977507144</v>
      </c>
      <c r="R66" s="12">
        <f t="shared" si="8"/>
        <v>0.13756535887592952</v>
      </c>
      <c r="S66" s="12">
        <f t="shared" si="8"/>
        <v>0.3771294013760624</v>
      </c>
      <c r="T66" s="12">
        <f t="shared" si="8"/>
        <v>2.2523516930963856</v>
      </c>
      <c r="U66" s="12">
        <f t="shared" si="8"/>
        <v>100</v>
      </c>
      <c r="W66" s="13">
        <f t="shared" si="7"/>
        <v>72.30062623269549</v>
      </c>
      <c r="X66" s="13">
        <f t="shared" si="7"/>
        <v>97.37795957364226</v>
      </c>
      <c r="Y66" s="13">
        <f t="shared" si="4"/>
        <v>2.6130833308452512</v>
      </c>
      <c r="Z66" s="13">
        <f t="shared" si="5"/>
        <v>28.21450335161487</v>
      </c>
    </row>
    <row r="67" spans="1:26" ht="15">
      <c r="A67" s="8" t="s">
        <v>48</v>
      </c>
      <c r="B67" s="14">
        <f t="shared" si="8"/>
        <v>33.186984902844074</v>
      </c>
      <c r="C67" s="14">
        <f t="shared" si="8"/>
        <v>4.362588756091999</v>
      </c>
      <c r="D67" s="14">
        <f t="shared" si="8"/>
        <v>3.0783297416274134</v>
      </c>
      <c r="E67" s="14">
        <f t="shared" si="8"/>
        <v>0.9734523667848608</v>
      </c>
      <c r="F67" s="14">
        <f t="shared" si="8"/>
        <v>0.5699121129176822</v>
      </c>
      <c r="G67" s="14">
        <f t="shared" si="8"/>
        <v>0.4042630027241883</v>
      </c>
      <c r="H67" s="14">
        <f t="shared" si="8"/>
        <v>0.45901122864266863</v>
      </c>
      <c r="I67" s="14">
        <f t="shared" si="8"/>
        <v>37.350089499031284</v>
      </c>
      <c r="J67" s="14">
        <f t="shared" si="8"/>
        <v>8.287191704836157</v>
      </c>
      <c r="K67" s="14">
        <f t="shared" si="8"/>
        <v>5.613100326767352</v>
      </c>
      <c r="L67" s="14">
        <f t="shared" si="8"/>
        <v>2.423469998845518</v>
      </c>
      <c r="M67" s="14">
        <f t="shared" si="8"/>
        <v>1.1237841290428663</v>
      </c>
      <c r="N67" s="14">
        <f t="shared" si="8"/>
        <v>0.37116712798028845</v>
      </c>
      <c r="O67" s="14">
        <f t="shared" si="8"/>
        <v>0.3269316127092211</v>
      </c>
      <c r="P67" s="14">
        <f t="shared" si="8"/>
        <v>0.297961429357418</v>
      </c>
      <c r="Q67" s="14">
        <f t="shared" si="8"/>
        <v>0.28404577617491794</v>
      </c>
      <c r="R67" s="14">
        <f t="shared" si="8"/>
        <v>0.25036677451229444</v>
      </c>
      <c r="S67" s="14">
        <f t="shared" si="8"/>
        <v>0.18299782044678967</v>
      </c>
      <c r="T67" s="14">
        <f t="shared" si="8"/>
        <v>0.454351688663008</v>
      </c>
      <c r="U67" s="14">
        <f t="shared" si="8"/>
        <v>100</v>
      </c>
      <c r="W67" s="15">
        <f t="shared" si="7"/>
        <v>80.50973902770448</v>
      </c>
      <c r="X67" s="15">
        <f t="shared" si="7"/>
        <v>96.24009989078166</v>
      </c>
      <c r="Y67" s="15">
        <f t="shared" si="4"/>
        <v>3.7505045877203798</v>
      </c>
      <c r="Z67" s="15">
        <f t="shared" si="5"/>
        <v>34.26443438456286</v>
      </c>
    </row>
    <row r="68" ht="15">
      <c r="A68" s="10" t="s">
        <v>58</v>
      </c>
    </row>
    <row r="69" ht="15">
      <c r="A69" s="10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enrico</cp:lastModifiedBy>
  <dcterms:created xsi:type="dcterms:W3CDTF">2008-05-08T13:24:55Z</dcterms:created>
  <dcterms:modified xsi:type="dcterms:W3CDTF">2008-09-02T12:25:42Z</dcterms:modified>
  <cp:category/>
  <cp:version/>
  <cp:contentType/>
  <cp:contentStatus/>
</cp:coreProperties>
</file>