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a96p" sheetId="1" r:id="rId1"/>
  </sheets>
  <definedNames/>
  <calcPr fullCalcOnLoad="1"/>
</workbook>
</file>

<file path=xl/sharedStrings.xml><?xml version="1.0" encoding="utf-8"?>
<sst xmlns="http://schemas.openxmlformats.org/spreadsheetml/2006/main" count="344" uniqueCount="61">
  <si>
    <t>Valori assoluti</t>
  </si>
  <si>
    <t>Circoscrizione</t>
  </si>
  <si>
    <t>Socialista</t>
  </si>
  <si>
    <t>Unione Nord Est</t>
  </si>
  <si>
    <t>Totale voti validi</t>
  </si>
  <si>
    <t>Elettori</t>
  </si>
  <si>
    <t>Votanti</t>
  </si>
  <si>
    <t>Voti validi</t>
  </si>
  <si>
    <t>Voti non validi</t>
  </si>
  <si>
    <t>Schede bianche</t>
  </si>
  <si>
    <t>Piemonte 1</t>
  </si>
  <si>
    <t>-</t>
  </si>
  <si>
    <t>Piemonte 2</t>
  </si>
  <si>
    <t>Lombardia 1</t>
  </si>
  <si>
    <t>Lombardia 2</t>
  </si>
  <si>
    <t>Lombardia 3</t>
  </si>
  <si>
    <t>Trentino Alto Adige</t>
  </si>
  <si>
    <t>Veneto 1</t>
  </si>
  <si>
    <t>Veneto 2</t>
  </si>
  <si>
    <t>Friuli Venezia Giulia</t>
  </si>
  <si>
    <t>Liguria</t>
  </si>
  <si>
    <t>Emilia-Romagna</t>
  </si>
  <si>
    <t>Toscana</t>
  </si>
  <si>
    <t>Umbria</t>
  </si>
  <si>
    <t>Marche</t>
  </si>
  <si>
    <t>Lazio 1</t>
  </si>
  <si>
    <t>Lazio 2</t>
  </si>
  <si>
    <t>Abruzzo</t>
  </si>
  <si>
    <t>Molise</t>
  </si>
  <si>
    <t>Campania 1</t>
  </si>
  <si>
    <t>Campania 2</t>
  </si>
  <si>
    <t>Puglia</t>
  </si>
  <si>
    <t>Basilicata</t>
  </si>
  <si>
    <t>Calabria</t>
  </si>
  <si>
    <t>Sicilia 1</t>
  </si>
  <si>
    <t>Sicilia 2</t>
  </si>
  <si>
    <t>Sardegna</t>
  </si>
  <si>
    <t>Totale</t>
  </si>
  <si>
    <t>Valori percentuali</t>
  </si>
  <si>
    <t>% votanti su elettori</t>
  </si>
  <si>
    <t>1996 - Elezioni Camera - parte proporzionale, 21 aprile (per circoscrizione)</t>
  </si>
  <si>
    <t>Forza Italia</t>
  </si>
  <si>
    <t>Partito democratico della sinistra</t>
  </si>
  <si>
    <t>Alleanza nazionale</t>
  </si>
  <si>
    <t>Lega nord</t>
  </si>
  <si>
    <t>Rifondazione comunista</t>
  </si>
  <si>
    <t>Popolari per Prodi</t>
  </si>
  <si>
    <t>(2) Centro cristiano democratico - Cristiano democratici uniti</t>
  </si>
  <si>
    <t>Ccd-Cdu</t>
  </si>
  <si>
    <t>Rinnovamento italiano - Dini</t>
  </si>
  <si>
    <t>Federazione dei Verdi</t>
  </si>
  <si>
    <t>Lista Pannella-Sgarbi</t>
  </si>
  <si>
    <t>Movimento sociale tricolore</t>
  </si>
  <si>
    <t>Lega d'azione meridionale</t>
  </si>
  <si>
    <t>Union Für Sud Tirol</t>
  </si>
  <si>
    <t>Altre liste(1)</t>
  </si>
  <si>
    <t>% voti validi sui votanti</t>
  </si>
  <si>
    <t>% voti non validi sui votanti</t>
  </si>
  <si>
    <t>% schede bianche sui voti non validi</t>
  </si>
  <si>
    <t>Fonte: Archivio storico delle elezioni, Sito web Ministero dell'Interno http://elezionistorico.interno.it/</t>
  </si>
  <si>
    <t>(1) Altre liste che non ottennero almeno 50.000 voti o un seggio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</si>
</sst>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44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/>
    </xf>
    <xf numFmtId="170" fontId="2" fillId="0" borderId="1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170" fontId="1" fillId="0" borderId="0" xfId="44" applyNumberFormat="1" applyFont="1" applyAlignment="1">
      <alignment horizontal="right"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0" fontId="2" fillId="0" borderId="1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170" fontId="1" fillId="0" borderId="11" xfId="44" applyNumberFormat="1" applyFont="1" applyBorder="1" applyAlignment="1">
      <alignment horizontal="right"/>
    </xf>
    <xf numFmtId="170" fontId="2" fillId="0" borderId="10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3" fontId="1" fillId="0" borderId="0" xfId="44" applyNumberFormat="1" applyFont="1" applyAlignment="1">
      <alignment horizontal="right" readingOrder="1"/>
    </xf>
    <xf numFmtId="170" fontId="1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 horizontal="right" wrapText="1" readingOrder="1"/>
    </xf>
    <xf numFmtId="0" fontId="1" fillId="0" borderId="0" xfId="0" applyFont="1" applyAlignment="1">
      <alignment/>
    </xf>
    <xf numFmtId="170" fontId="1" fillId="0" borderId="0" xfId="44" applyNumberFormat="1" applyFont="1" applyBorder="1" applyAlignment="1">
      <alignment horizontal="right"/>
    </xf>
    <xf numFmtId="170" fontId="1" fillId="0" borderId="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K26">
      <selection activeCell="C70" sqref="C70"/>
    </sheetView>
  </sheetViews>
  <sheetFormatPr defaultColWidth="11.7109375" defaultRowHeight="12.75"/>
  <cols>
    <col min="1" max="1" width="20.7109375" style="10" customWidth="1"/>
    <col min="2" max="2" width="9.140625" style="1" customWidth="1"/>
    <col min="3" max="4" width="9.140625" style="2" customWidth="1"/>
    <col min="5" max="5" width="9.140625" style="1" customWidth="1"/>
    <col min="6" max="6" width="10.8515625" style="1" customWidth="1"/>
    <col min="7" max="10" width="9.140625" style="1" customWidth="1"/>
    <col min="11" max="11" width="11.00390625" style="1" customWidth="1"/>
    <col min="12" max="13" width="9.140625" style="1" customWidth="1"/>
    <col min="14" max="14" width="10.28125" style="1" customWidth="1"/>
    <col min="15" max="17" width="9.140625" style="1" customWidth="1"/>
    <col min="18" max="18" width="10.28125" style="1" bestFit="1" customWidth="1"/>
    <col min="19" max="19" width="9.140625" style="1" customWidth="1"/>
    <col min="20" max="21" width="10.28125" style="1" bestFit="1" customWidth="1"/>
    <col min="22" max="22" width="10.421875" style="1" bestFit="1" customWidth="1"/>
    <col min="23" max="26" width="9.140625" style="1" customWidth="1"/>
    <col min="27" max="16384" width="11.7109375" style="1" customWidth="1"/>
  </cols>
  <sheetData>
    <row r="1" ht="12.75">
      <c r="A1" s="11" t="s">
        <v>40</v>
      </c>
    </row>
    <row r="2" ht="12.75">
      <c r="S2" s="13"/>
    </row>
    <row r="3" ht="12.75">
      <c r="S3" s="13"/>
    </row>
    <row r="4" spans="1:19" ht="12.75">
      <c r="A4" s="11" t="s">
        <v>0</v>
      </c>
      <c r="S4" s="13"/>
    </row>
    <row r="5" spans="1:24" s="4" customFormat="1" ht="54" customHeight="1">
      <c r="A5" s="12" t="s">
        <v>1</v>
      </c>
      <c r="B5" s="6" t="s">
        <v>42</v>
      </c>
      <c r="C5" s="20" t="s">
        <v>41</v>
      </c>
      <c r="D5" s="6" t="s">
        <v>43</v>
      </c>
      <c r="E5" s="6" t="s">
        <v>44</v>
      </c>
      <c r="F5" s="6" t="s">
        <v>45</v>
      </c>
      <c r="G5" s="6" t="s">
        <v>46</v>
      </c>
      <c r="H5" s="24" t="s">
        <v>48</v>
      </c>
      <c r="I5" s="6" t="s">
        <v>49</v>
      </c>
      <c r="J5" s="6" t="s">
        <v>50</v>
      </c>
      <c r="K5" s="6" t="s">
        <v>51</v>
      </c>
      <c r="L5" s="6" t="s">
        <v>52</v>
      </c>
      <c r="M5" s="6" t="s">
        <v>2</v>
      </c>
      <c r="N5" s="6" t="s">
        <v>53</v>
      </c>
      <c r="O5" s="6" t="s">
        <v>3</v>
      </c>
      <c r="P5" s="6" t="s">
        <v>54</v>
      </c>
      <c r="Q5" s="6" t="s">
        <v>55</v>
      </c>
      <c r="R5" s="6" t="s">
        <v>4</v>
      </c>
      <c r="S5" s="14"/>
      <c r="T5" s="6" t="s">
        <v>5</v>
      </c>
      <c r="U5" s="6" t="s">
        <v>6</v>
      </c>
      <c r="V5" s="6" t="s">
        <v>7</v>
      </c>
      <c r="W5" s="6" t="s">
        <v>8</v>
      </c>
      <c r="X5" s="6" t="s">
        <v>9</v>
      </c>
    </row>
    <row r="6" spans="1:24" ht="12.75">
      <c r="A6" s="11" t="s">
        <v>10</v>
      </c>
      <c r="B6" s="2">
        <v>289259</v>
      </c>
      <c r="C6" s="2">
        <v>293573</v>
      </c>
      <c r="D6" s="2">
        <v>196969</v>
      </c>
      <c r="E6" s="2">
        <v>212011</v>
      </c>
      <c r="F6" s="2">
        <v>195609</v>
      </c>
      <c r="G6" s="2">
        <v>80366</v>
      </c>
      <c r="H6" s="2">
        <v>58735</v>
      </c>
      <c r="I6" s="2">
        <v>88314</v>
      </c>
      <c r="J6" s="2">
        <v>37235</v>
      </c>
      <c r="K6" s="2">
        <v>37668</v>
      </c>
      <c r="L6" s="2" t="s">
        <v>11</v>
      </c>
      <c r="M6" s="2">
        <v>6885</v>
      </c>
      <c r="N6" s="2" t="s">
        <v>11</v>
      </c>
      <c r="O6" s="2" t="s">
        <v>11</v>
      </c>
      <c r="P6" s="2" t="s">
        <v>11</v>
      </c>
      <c r="Q6" s="2">
        <v>37861</v>
      </c>
      <c r="R6" s="1">
        <f aca="true" t="shared" si="0" ref="R6:R31">SUM(B6:Q6)</f>
        <v>1534485</v>
      </c>
      <c r="S6" s="13"/>
      <c r="T6" s="5">
        <v>1900711</v>
      </c>
      <c r="U6" s="5">
        <v>1634624</v>
      </c>
      <c r="V6" s="5">
        <f aca="true" t="shared" si="1" ref="V6:V31">R6</f>
        <v>1534485</v>
      </c>
      <c r="W6" s="5">
        <f aca="true" t="shared" si="2" ref="W6:W31">U6-V6</f>
        <v>100139</v>
      </c>
      <c r="X6" s="5">
        <v>36968</v>
      </c>
    </row>
    <row r="7" spans="1:24" ht="12.75">
      <c r="A7" s="11" t="s">
        <v>12</v>
      </c>
      <c r="B7" s="2">
        <v>212398</v>
      </c>
      <c r="C7" s="2">
        <v>349793</v>
      </c>
      <c r="D7" s="2">
        <v>160991</v>
      </c>
      <c r="E7" s="2">
        <v>328333</v>
      </c>
      <c r="F7" s="2">
        <v>110437</v>
      </c>
      <c r="G7" s="2">
        <v>118358</v>
      </c>
      <c r="H7" s="2">
        <v>72166</v>
      </c>
      <c r="I7" s="2" t="s">
        <v>11</v>
      </c>
      <c r="J7" s="2">
        <v>35583</v>
      </c>
      <c r="K7" s="2">
        <v>34096</v>
      </c>
      <c r="L7" s="2" t="s">
        <v>11</v>
      </c>
      <c r="M7" s="2" t="s">
        <v>11</v>
      </c>
      <c r="N7" s="2" t="s">
        <v>11</v>
      </c>
      <c r="O7" s="2" t="s">
        <v>11</v>
      </c>
      <c r="P7" s="2" t="s">
        <v>11</v>
      </c>
      <c r="Q7" s="2">
        <v>8565</v>
      </c>
      <c r="R7" s="1">
        <f t="shared" si="0"/>
        <v>1430720</v>
      </c>
      <c r="S7" s="13"/>
      <c r="T7" s="5">
        <v>1784727</v>
      </c>
      <c r="U7" s="5">
        <v>1543046</v>
      </c>
      <c r="V7" s="5">
        <f t="shared" si="1"/>
        <v>1430720</v>
      </c>
      <c r="W7" s="5">
        <f t="shared" si="2"/>
        <v>112326</v>
      </c>
      <c r="X7" s="5">
        <v>52301</v>
      </c>
    </row>
    <row r="8" spans="1:24" ht="12.75">
      <c r="A8" s="11" t="s">
        <v>13</v>
      </c>
      <c r="B8" s="2">
        <v>487298</v>
      </c>
      <c r="C8" s="2">
        <v>738308</v>
      </c>
      <c r="D8" s="2">
        <v>259322</v>
      </c>
      <c r="E8" s="2">
        <v>449088</v>
      </c>
      <c r="F8" s="2">
        <v>214998</v>
      </c>
      <c r="G8" s="2">
        <v>141448</v>
      </c>
      <c r="H8" s="2">
        <v>107412</v>
      </c>
      <c r="I8" s="2">
        <v>109670</v>
      </c>
      <c r="J8" s="2">
        <v>68781</v>
      </c>
      <c r="K8" s="2">
        <v>79939</v>
      </c>
      <c r="L8" s="2">
        <v>16116</v>
      </c>
      <c r="M8" s="2" t="s">
        <v>11</v>
      </c>
      <c r="N8" s="2" t="s">
        <v>11</v>
      </c>
      <c r="O8" s="2" t="s">
        <v>11</v>
      </c>
      <c r="P8" s="2" t="s">
        <v>11</v>
      </c>
      <c r="Q8" s="2">
        <v>6268</v>
      </c>
      <c r="R8" s="1">
        <f t="shared" si="0"/>
        <v>2678648</v>
      </c>
      <c r="S8" s="13"/>
      <c r="T8" s="5">
        <v>3159867</v>
      </c>
      <c r="U8" s="5">
        <v>2801959</v>
      </c>
      <c r="V8" s="5">
        <f t="shared" si="1"/>
        <v>2678648</v>
      </c>
      <c r="W8" s="5">
        <f t="shared" si="2"/>
        <v>123311</v>
      </c>
      <c r="X8" s="5">
        <v>38047</v>
      </c>
    </row>
    <row r="9" spans="1:24" ht="12.75">
      <c r="A9" s="11" t="s">
        <v>14</v>
      </c>
      <c r="B9" s="2">
        <v>286828</v>
      </c>
      <c r="C9" s="2">
        <v>543723</v>
      </c>
      <c r="D9" s="2">
        <v>208567</v>
      </c>
      <c r="E9" s="2">
        <v>973651</v>
      </c>
      <c r="F9" s="2">
        <v>142324</v>
      </c>
      <c r="G9" s="2">
        <v>186239</v>
      </c>
      <c r="H9" s="2">
        <v>139863</v>
      </c>
      <c r="I9" s="2">
        <v>110305</v>
      </c>
      <c r="J9" s="2">
        <v>60160</v>
      </c>
      <c r="K9" s="2">
        <v>54256</v>
      </c>
      <c r="L9" s="2">
        <v>14406</v>
      </c>
      <c r="M9" s="2" t="s">
        <v>11</v>
      </c>
      <c r="N9" s="2" t="s">
        <v>11</v>
      </c>
      <c r="O9" s="2" t="s">
        <v>11</v>
      </c>
      <c r="P9" s="2" t="s">
        <v>11</v>
      </c>
      <c r="Q9" s="2">
        <v>0</v>
      </c>
      <c r="R9" s="1">
        <f t="shared" si="0"/>
        <v>2720322</v>
      </c>
      <c r="S9" s="13"/>
      <c r="T9" s="5">
        <v>3190263</v>
      </c>
      <c r="U9" s="5">
        <v>2860707</v>
      </c>
      <c r="V9" s="5">
        <f t="shared" si="1"/>
        <v>2720322</v>
      </c>
      <c r="W9" s="5">
        <f t="shared" si="2"/>
        <v>140385</v>
      </c>
      <c r="X9" s="5">
        <v>61439</v>
      </c>
    </row>
    <row r="10" spans="1:24" ht="12.75">
      <c r="A10" s="11" t="s">
        <v>15</v>
      </c>
      <c r="B10" s="2">
        <v>191166</v>
      </c>
      <c r="C10" s="2">
        <v>227391</v>
      </c>
      <c r="D10" s="2">
        <v>106783</v>
      </c>
      <c r="E10" s="2">
        <v>212832</v>
      </c>
      <c r="F10" s="2">
        <v>79113</v>
      </c>
      <c r="G10" s="2">
        <v>70096</v>
      </c>
      <c r="H10" s="2">
        <v>50424</v>
      </c>
      <c r="I10" s="2">
        <v>46742</v>
      </c>
      <c r="J10" s="2">
        <v>23511</v>
      </c>
      <c r="K10" s="2" t="s">
        <v>11</v>
      </c>
      <c r="L10" s="2" t="s">
        <v>11</v>
      </c>
      <c r="M10" s="2" t="s">
        <v>11</v>
      </c>
      <c r="N10" s="2" t="s">
        <v>11</v>
      </c>
      <c r="O10" s="2" t="s">
        <v>11</v>
      </c>
      <c r="P10" s="2" t="s">
        <v>11</v>
      </c>
      <c r="Q10" s="2">
        <v>0</v>
      </c>
      <c r="R10" s="1">
        <f t="shared" si="0"/>
        <v>1008058</v>
      </c>
      <c r="S10" s="13"/>
      <c r="T10" s="5">
        <v>1185119</v>
      </c>
      <c r="U10" s="5">
        <v>1068935</v>
      </c>
      <c r="V10" s="5">
        <f t="shared" si="1"/>
        <v>1008058</v>
      </c>
      <c r="W10" s="5">
        <f t="shared" si="2"/>
        <v>60877</v>
      </c>
      <c r="X10" s="5">
        <v>30973</v>
      </c>
    </row>
    <row r="11" spans="1:24" ht="12.75">
      <c r="A11" s="11" t="s">
        <v>16</v>
      </c>
      <c r="B11" s="2">
        <v>52290</v>
      </c>
      <c r="C11" s="2">
        <v>80449</v>
      </c>
      <c r="D11" s="2">
        <v>65803</v>
      </c>
      <c r="E11" s="2">
        <v>74586</v>
      </c>
      <c r="F11" s="2">
        <v>20496</v>
      </c>
      <c r="G11" s="2">
        <v>99531</v>
      </c>
      <c r="H11" s="2">
        <v>28468</v>
      </c>
      <c r="I11" s="2">
        <v>50180</v>
      </c>
      <c r="J11" s="2">
        <v>27795</v>
      </c>
      <c r="K11" s="2" t="s">
        <v>11</v>
      </c>
      <c r="L11" s="2" t="s">
        <v>11</v>
      </c>
      <c r="M11" s="2" t="s">
        <v>11</v>
      </c>
      <c r="N11" s="2" t="s">
        <v>11</v>
      </c>
      <c r="O11" s="2" t="s">
        <v>11</v>
      </c>
      <c r="P11" s="2">
        <v>55548</v>
      </c>
      <c r="Q11" s="2">
        <v>8298</v>
      </c>
      <c r="R11" s="1">
        <f t="shared" si="0"/>
        <v>563444</v>
      </c>
      <c r="S11" s="13"/>
      <c r="T11" s="5">
        <v>756092</v>
      </c>
      <c r="U11" s="5">
        <v>659688</v>
      </c>
      <c r="V11" s="5">
        <f t="shared" si="1"/>
        <v>563444</v>
      </c>
      <c r="W11" s="5">
        <f t="shared" si="2"/>
        <v>96244</v>
      </c>
      <c r="X11" s="5">
        <v>73555</v>
      </c>
    </row>
    <row r="12" spans="1:24" ht="12.75">
      <c r="A12" s="11" t="s">
        <v>17</v>
      </c>
      <c r="B12" s="2">
        <v>208697</v>
      </c>
      <c r="C12" s="2">
        <v>307955</v>
      </c>
      <c r="D12" s="2">
        <v>246532</v>
      </c>
      <c r="E12" s="2">
        <v>510175</v>
      </c>
      <c r="F12" s="2">
        <v>88163</v>
      </c>
      <c r="G12" s="2">
        <v>171491</v>
      </c>
      <c r="H12" s="2">
        <v>111857</v>
      </c>
      <c r="I12" s="2">
        <v>95847</v>
      </c>
      <c r="J12" s="2">
        <v>42840</v>
      </c>
      <c r="K12" s="2">
        <v>29942</v>
      </c>
      <c r="L12" s="2">
        <v>9780</v>
      </c>
      <c r="M12" s="2" t="s">
        <v>11</v>
      </c>
      <c r="N12" s="2" t="s">
        <v>11</v>
      </c>
      <c r="O12" s="2">
        <v>63934</v>
      </c>
      <c r="P12" s="2" t="s">
        <v>11</v>
      </c>
      <c r="Q12" s="2">
        <v>9490</v>
      </c>
      <c r="R12" s="1">
        <f t="shared" si="0"/>
        <v>1896703</v>
      </c>
      <c r="S12" s="13"/>
      <c r="T12" s="5">
        <v>2226434</v>
      </c>
      <c r="U12" s="5">
        <v>1996485</v>
      </c>
      <c r="V12" s="5">
        <f t="shared" si="1"/>
        <v>1896703</v>
      </c>
      <c r="W12" s="5">
        <f t="shared" si="2"/>
        <v>99782</v>
      </c>
      <c r="X12" s="5">
        <v>46078</v>
      </c>
    </row>
    <row r="13" spans="1:24" ht="12.75">
      <c r="A13" s="11" t="s">
        <v>18</v>
      </c>
      <c r="B13" s="2">
        <v>166139</v>
      </c>
      <c r="C13" s="2">
        <v>234533</v>
      </c>
      <c r="D13" s="2">
        <v>124675</v>
      </c>
      <c r="E13" s="2">
        <v>417858</v>
      </c>
      <c r="F13" s="2">
        <v>78630</v>
      </c>
      <c r="G13" s="2">
        <v>86061</v>
      </c>
      <c r="H13" s="2">
        <v>59854</v>
      </c>
      <c r="I13" s="2">
        <v>69828</v>
      </c>
      <c r="J13" s="2">
        <v>36554</v>
      </c>
      <c r="K13" s="2" t="s">
        <v>11</v>
      </c>
      <c r="L13" s="2" t="s">
        <v>11</v>
      </c>
      <c r="M13" s="2" t="s">
        <v>11</v>
      </c>
      <c r="N13" s="2" t="s">
        <v>11</v>
      </c>
      <c r="O13" s="2" t="s">
        <v>11</v>
      </c>
      <c r="P13" s="2" t="s">
        <v>11</v>
      </c>
      <c r="Q13" s="2">
        <v>0</v>
      </c>
      <c r="R13" s="1">
        <f t="shared" si="0"/>
        <v>1274132</v>
      </c>
      <c r="S13" s="13"/>
      <c r="T13" s="5">
        <v>1561792</v>
      </c>
      <c r="U13" s="5">
        <v>1338285</v>
      </c>
      <c r="V13" s="5">
        <f t="shared" si="1"/>
        <v>1274132</v>
      </c>
      <c r="W13" s="5">
        <f t="shared" si="2"/>
        <v>64153</v>
      </c>
      <c r="X13" s="5">
        <v>26775</v>
      </c>
    </row>
    <row r="14" spans="1:24" ht="12.75">
      <c r="A14" s="11" t="s">
        <v>19</v>
      </c>
      <c r="B14" s="2">
        <v>109470</v>
      </c>
      <c r="C14" s="2">
        <v>177741</v>
      </c>
      <c r="D14" s="2">
        <v>127762</v>
      </c>
      <c r="E14" s="2">
        <v>195616</v>
      </c>
      <c r="F14" s="2">
        <v>62837</v>
      </c>
      <c r="G14" s="2">
        <v>75281</v>
      </c>
      <c r="H14" s="2">
        <v>47544</v>
      </c>
      <c r="I14" s="2" t="s">
        <v>11</v>
      </c>
      <c r="J14" s="2">
        <v>33206</v>
      </c>
      <c r="K14" s="2" t="s">
        <v>11</v>
      </c>
      <c r="L14" s="2">
        <v>9176</v>
      </c>
      <c r="M14" s="2" t="s">
        <v>11</v>
      </c>
      <c r="N14" s="2" t="s">
        <v>11</v>
      </c>
      <c r="O14" s="2" t="s">
        <v>11</v>
      </c>
      <c r="P14" s="2" t="s">
        <v>11</v>
      </c>
      <c r="Q14" s="2">
        <v>4965</v>
      </c>
      <c r="R14" s="1">
        <f t="shared" si="0"/>
        <v>843598</v>
      </c>
      <c r="T14" s="5">
        <v>1082618</v>
      </c>
      <c r="U14" s="5">
        <v>933589</v>
      </c>
      <c r="V14" s="5">
        <f t="shared" si="1"/>
        <v>843598</v>
      </c>
      <c r="W14" s="5">
        <f t="shared" si="2"/>
        <v>89991</v>
      </c>
      <c r="X14" s="5">
        <v>20420</v>
      </c>
    </row>
    <row r="15" spans="1:24" ht="12.75">
      <c r="A15" s="11" t="s">
        <v>20</v>
      </c>
      <c r="B15" s="2">
        <v>299306</v>
      </c>
      <c r="C15" s="2">
        <v>224907</v>
      </c>
      <c r="D15" s="2">
        <v>159214</v>
      </c>
      <c r="E15" s="2">
        <v>119171</v>
      </c>
      <c r="F15" s="2">
        <v>119699</v>
      </c>
      <c r="G15" s="2">
        <v>62129</v>
      </c>
      <c r="H15" s="2">
        <v>48234</v>
      </c>
      <c r="I15" s="2">
        <v>68081</v>
      </c>
      <c r="J15" s="2">
        <v>28862</v>
      </c>
      <c r="K15" s="2">
        <v>31309</v>
      </c>
      <c r="L15" s="2" t="s">
        <v>11</v>
      </c>
      <c r="M15" s="2">
        <v>7033</v>
      </c>
      <c r="N15" s="2" t="s">
        <v>11</v>
      </c>
      <c r="O15" s="2" t="s">
        <v>11</v>
      </c>
      <c r="P15" s="2" t="s">
        <v>11</v>
      </c>
      <c r="Q15" s="2">
        <v>0</v>
      </c>
      <c r="R15" s="1">
        <f t="shared" si="0"/>
        <v>1167945</v>
      </c>
      <c r="T15" s="5">
        <v>1471089</v>
      </c>
      <c r="U15" s="5">
        <v>1236221</v>
      </c>
      <c r="V15" s="5">
        <f t="shared" si="1"/>
        <v>1167945</v>
      </c>
      <c r="W15" s="5">
        <f t="shared" si="2"/>
        <v>68276</v>
      </c>
      <c r="X15" s="5">
        <v>26449</v>
      </c>
    </row>
    <row r="16" spans="1:24" ht="12.75">
      <c r="A16" s="11" t="s">
        <v>21</v>
      </c>
      <c r="B16" s="2">
        <v>1065771</v>
      </c>
      <c r="C16" s="2">
        <v>450980</v>
      </c>
      <c r="D16" s="2">
        <v>343493</v>
      </c>
      <c r="E16" s="2">
        <v>216239</v>
      </c>
      <c r="F16" s="2">
        <v>249145</v>
      </c>
      <c r="G16" s="2">
        <v>237838</v>
      </c>
      <c r="H16" s="2">
        <v>144485</v>
      </c>
      <c r="I16" s="2">
        <v>115581</v>
      </c>
      <c r="J16" s="2">
        <v>74547</v>
      </c>
      <c r="K16" s="2">
        <v>68411</v>
      </c>
      <c r="L16" s="2">
        <v>13812</v>
      </c>
      <c r="M16" s="2" t="s">
        <v>11</v>
      </c>
      <c r="N16" s="2" t="s">
        <v>11</v>
      </c>
      <c r="O16" s="2" t="s">
        <v>11</v>
      </c>
      <c r="P16" s="2" t="s">
        <v>11</v>
      </c>
      <c r="Q16" s="2">
        <v>8185</v>
      </c>
      <c r="R16" s="1">
        <f t="shared" si="0"/>
        <v>2988487</v>
      </c>
      <c r="T16" s="5">
        <v>3419993</v>
      </c>
      <c r="U16" s="5">
        <v>3114749</v>
      </c>
      <c r="V16" s="5">
        <f t="shared" si="1"/>
        <v>2988487</v>
      </c>
      <c r="W16" s="5">
        <f t="shared" si="2"/>
        <v>126262</v>
      </c>
      <c r="X16" s="5">
        <v>59008</v>
      </c>
    </row>
    <row r="17" spans="1:24" ht="12.75">
      <c r="A17" s="11" t="s">
        <v>22</v>
      </c>
      <c r="B17" s="2">
        <v>883692</v>
      </c>
      <c r="C17" s="2">
        <v>363859</v>
      </c>
      <c r="D17" s="2">
        <v>401073</v>
      </c>
      <c r="E17" s="2">
        <v>46000</v>
      </c>
      <c r="F17" s="2">
        <v>316569</v>
      </c>
      <c r="G17" s="2">
        <v>145266</v>
      </c>
      <c r="H17" s="2">
        <v>121282</v>
      </c>
      <c r="I17" s="2">
        <v>109892</v>
      </c>
      <c r="J17" s="2">
        <v>50412</v>
      </c>
      <c r="K17" s="2">
        <v>48720</v>
      </c>
      <c r="L17" s="2">
        <v>17401</v>
      </c>
      <c r="M17" s="2">
        <v>20877</v>
      </c>
      <c r="N17" s="2" t="s">
        <v>11</v>
      </c>
      <c r="O17" s="2" t="s">
        <v>11</v>
      </c>
      <c r="P17" s="2" t="s">
        <v>11</v>
      </c>
      <c r="Q17" s="2">
        <v>18087</v>
      </c>
      <c r="R17" s="1">
        <f t="shared" si="0"/>
        <v>2543130</v>
      </c>
      <c r="T17" s="5">
        <v>3035195</v>
      </c>
      <c r="U17" s="5">
        <v>2684367</v>
      </c>
      <c r="V17" s="5">
        <f t="shared" si="1"/>
        <v>2543130</v>
      </c>
      <c r="W17" s="5">
        <f t="shared" si="2"/>
        <v>141237</v>
      </c>
      <c r="X17" s="5">
        <v>63622</v>
      </c>
    </row>
    <row r="18" spans="1:24" ht="12.75">
      <c r="A18" s="11" t="s">
        <v>23</v>
      </c>
      <c r="B18" s="2">
        <v>194758</v>
      </c>
      <c r="C18" s="2">
        <v>96856</v>
      </c>
      <c r="D18" s="2">
        <v>116148</v>
      </c>
      <c r="E18" s="2">
        <v>6177</v>
      </c>
      <c r="F18" s="2">
        <v>71941</v>
      </c>
      <c r="G18" s="2">
        <v>33921</v>
      </c>
      <c r="H18" s="2">
        <v>27544</v>
      </c>
      <c r="I18" s="2">
        <v>25703</v>
      </c>
      <c r="J18" s="2">
        <v>12629</v>
      </c>
      <c r="K18" s="2" t="s">
        <v>11</v>
      </c>
      <c r="L18" s="2" t="s">
        <v>11</v>
      </c>
      <c r="M18" s="2" t="s">
        <v>11</v>
      </c>
      <c r="N18" s="2" t="s">
        <v>11</v>
      </c>
      <c r="O18" s="2" t="s">
        <v>11</v>
      </c>
      <c r="P18" s="2" t="s">
        <v>11</v>
      </c>
      <c r="Q18" s="2">
        <v>0</v>
      </c>
      <c r="R18" s="1">
        <f t="shared" si="0"/>
        <v>585677</v>
      </c>
      <c r="T18" s="5">
        <v>708642</v>
      </c>
      <c r="U18" s="5">
        <v>618615</v>
      </c>
      <c r="V18" s="5">
        <f t="shared" si="1"/>
        <v>585677</v>
      </c>
      <c r="W18" s="5">
        <f t="shared" si="2"/>
        <v>32938</v>
      </c>
      <c r="X18" s="5">
        <v>14693</v>
      </c>
    </row>
    <row r="19" spans="1:24" ht="12.75">
      <c r="A19" s="11" t="s">
        <v>24</v>
      </c>
      <c r="B19" s="2">
        <v>286773</v>
      </c>
      <c r="C19" s="2">
        <v>173704</v>
      </c>
      <c r="D19" s="2">
        <v>162633</v>
      </c>
      <c r="E19" s="2">
        <v>14617</v>
      </c>
      <c r="F19" s="2">
        <v>103805</v>
      </c>
      <c r="G19" s="2">
        <v>60378</v>
      </c>
      <c r="H19" s="2">
        <v>79834</v>
      </c>
      <c r="I19" s="2">
        <v>53304</v>
      </c>
      <c r="J19" s="2">
        <v>26997</v>
      </c>
      <c r="K19" s="2">
        <v>18800</v>
      </c>
      <c r="L19" s="2">
        <v>12002</v>
      </c>
      <c r="M19" s="2" t="s">
        <v>11</v>
      </c>
      <c r="N19" s="2" t="s">
        <v>11</v>
      </c>
      <c r="O19" s="2" t="s">
        <v>11</v>
      </c>
      <c r="P19" s="2" t="s">
        <v>11</v>
      </c>
      <c r="Q19" s="2">
        <v>5545</v>
      </c>
      <c r="R19" s="1">
        <f t="shared" si="0"/>
        <v>998392</v>
      </c>
      <c r="T19" s="5">
        <v>1246758</v>
      </c>
      <c r="U19" s="5">
        <v>1070903</v>
      </c>
      <c r="V19" s="5">
        <f t="shared" si="1"/>
        <v>998392</v>
      </c>
      <c r="W19" s="5">
        <f t="shared" si="2"/>
        <v>72511</v>
      </c>
      <c r="X19" s="5">
        <v>37250</v>
      </c>
    </row>
    <row r="20" spans="1:24" ht="12.75">
      <c r="A20" s="11" t="s">
        <v>25</v>
      </c>
      <c r="B20" s="2">
        <v>658593</v>
      </c>
      <c r="C20" s="2">
        <v>353897</v>
      </c>
      <c r="D20" s="2">
        <v>817622</v>
      </c>
      <c r="E20" s="2" t="s">
        <v>11</v>
      </c>
      <c r="F20" s="2">
        <v>285348</v>
      </c>
      <c r="G20" s="2">
        <v>122500</v>
      </c>
      <c r="H20" s="2">
        <v>100434</v>
      </c>
      <c r="I20" s="2">
        <v>128413</v>
      </c>
      <c r="J20" s="2">
        <v>69473</v>
      </c>
      <c r="K20" s="2">
        <v>63540</v>
      </c>
      <c r="L20" s="2">
        <v>30746</v>
      </c>
      <c r="M20" s="2">
        <v>14248</v>
      </c>
      <c r="N20" s="2" t="s">
        <v>11</v>
      </c>
      <c r="O20" s="2" t="s">
        <v>11</v>
      </c>
      <c r="P20" s="2" t="s">
        <v>11</v>
      </c>
      <c r="Q20" s="2">
        <v>3006</v>
      </c>
      <c r="R20" s="1">
        <f t="shared" si="0"/>
        <v>2647820</v>
      </c>
      <c r="T20" s="5">
        <v>3211592</v>
      </c>
      <c r="U20" s="5">
        <v>2781784</v>
      </c>
      <c r="V20" s="5">
        <f t="shared" si="1"/>
        <v>2647820</v>
      </c>
      <c r="W20" s="5">
        <f t="shared" si="2"/>
        <v>133964</v>
      </c>
      <c r="X20" s="5">
        <v>34648</v>
      </c>
    </row>
    <row r="21" spans="1:24" ht="12.75">
      <c r="A21" s="11" t="s">
        <v>26</v>
      </c>
      <c r="B21" s="2">
        <v>184412</v>
      </c>
      <c r="C21" s="2">
        <v>225309</v>
      </c>
      <c r="D21" s="2">
        <v>220769</v>
      </c>
      <c r="E21" s="2" t="s">
        <v>11</v>
      </c>
      <c r="F21" s="2">
        <v>87366</v>
      </c>
      <c r="G21" s="2">
        <v>67170</v>
      </c>
      <c r="H21" s="2">
        <v>67853</v>
      </c>
      <c r="I21" s="2">
        <v>41114</v>
      </c>
      <c r="J21" s="2">
        <v>20902</v>
      </c>
      <c r="K21" s="2" t="s">
        <v>11</v>
      </c>
      <c r="L21" s="2">
        <v>26249</v>
      </c>
      <c r="M21" s="2" t="s">
        <v>11</v>
      </c>
      <c r="N21" s="2" t="s">
        <v>11</v>
      </c>
      <c r="O21" s="2" t="s">
        <v>11</v>
      </c>
      <c r="P21" s="2" t="s">
        <v>11</v>
      </c>
      <c r="Q21" s="2">
        <v>0</v>
      </c>
      <c r="R21" s="1">
        <f t="shared" si="0"/>
        <v>941144</v>
      </c>
      <c r="T21" s="5">
        <v>1221571</v>
      </c>
      <c r="U21" s="5">
        <v>1021525</v>
      </c>
      <c r="V21" s="5">
        <f t="shared" si="1"/>
        <v>941144</v>
      </c>
      <c r="W21" s="5">
        <f t="shared" si="2"/>
        <v>80381</v>
      </c>
      <c r="X21" s="5">
        <v>36143</v>
      </c>
    </row>
    <row r="22" spans="1:24" ht="12.75">
      <c r="A22" s="11" t="s">
        <v>27</v>
      </c>
      <c r="B22" s="2">
        <v>170486</v>
      </c>
      <c r="C22" s="2">
        <v>159384</v>
      </c>
      <c r="D22" s="2">
        <v>173787</v>
      </c>
      <c r="E22" s="2" t="s">
        <v>11</v>
      </c>
      <c r="F22" s="2">
        <v>90170</v>
      </c>
      <c r="G22" s="2">
        <v>61489</v>
      </c>
      <c r="H22" s="2">
        <v>60745</v>
      </c>
      <c r="I22" s="2">
        <v>36311</v>
      </c>
      <c r="J22" s="2">
        <v>26998</v>
      </c>
      <c r="K22" s="2">
        <v>24501</v>
      </c>
      <c r="L22" s="2">
        <v>18525</v>
      </c>
      <c r="M22" s="2" t="s">
        <v>11</v>
      </c>
      <c r="N22" s="2" t="s">
        <v>11</v>
      </c>
      <c r="O22" s="2" t="s">
        <v>11</v>
      </c>
      <c r="P22" s="2" t="s">
        <v>11</v>
      </c>
      <c r="Q22" s="2">
        <v>0</v>
      </c>
      <c r="R22" s="1">
        <f t="shared" si="0"/>
        <v>822396</v>
      </c>
      <c r="T22" s="5">
        <v>1162550</v>
      </c>
      <c r="U22" s="5">
        <v>895274</v>
      </c>
      <c r="V22" s="5">
        <f t="shared" si="1"/>
        <v>822396</v>
      </c>
      <c r="W22" s="5">
        <f t="shared" si="2"/>
        <v>72878</v>
      </c>
      <c r="X22" s="5">
        <v>32841</v>
      </c>
    </row>
    <row r="23" spans="1:24" ht="12.75">
      <c r="A23" s="11" t="s">
        <v>28</v>
      </c>
      <c r="B23" s="2">
        <v>35292</v>
      </c>
      <c r="C23" s="2">
        <v>32367</v>
      </c>
      <c r="D23" s="2">
        <v>35768</v>
      </c>
      <c r="E23" s="2" t="s">
        <v>11</v>
      </c>
      <c r="F23" s="2">
        <v>16946</v>
      </c>
      <c r="G23" s="2">
        <v>22595</v>
      </c>
      <c r="H23" s="2">
        <v>21154</v>
      </c>
      <c r="I23" s="2">
        <v>7181</v>
      </c>
      <c r="J23" s="2">
        <v>4219</v>
      </c>
      <c r="K23" s="2">
        <v>4203</v>
      </c>
      <c r="L23" s="2">
        <v>5423</v>
      </c>
      <c r="M23" s="2">
        <v>2421</v>
      </c>
      <c r="N23" s="2" t="s">
        <v>11</v>
      </c>
      <c r="O23" s="2" t="s">
        <v>11</v>
      </c>
      <c r="P23" s="2" t="s">
        <v>11</v>
      </c>
      <c r="Q23" s="2">
        <v>3872</v>
      </c>
      <c r="R23" s="1">
        <f t="shared" si="0"/>
        <v>191441</v>
      </c>
      <c r="T23" s="5">
        <v>320056</v>
      </c>
      <c r="U23" s="5">
        <v>217722</v>
      </c>
      <c r="V23" s="5">
        <f t="shared" si="1"/>
        <v>191441</v>
      </c>
      <c r="W23" s="5">
        <f t="shared" si="2"/>
        <v>26281</v>
      </c>
      <c r="X23" s="5">
        <v>13418</v>
      </c>
    </row>
    <row r="24" spans="1:24" ht="12.75">
      <c r="A24" s="11" t="s">
        <v>29</v>
      </c>
      <c r="B24" s="2">
        <v>386134</v>
      </c>
      <c r="C24" s="2">
        <v>415366</v>
      </c>
      <c r="D24" s="2">
        <v>304732</v>
      </c>
      <c r="E24" s="2" t="s">
        <v>11</v>
      </c>
      <c r="F24" s="2">
        <v>177078</v>
      </c>
      <c r="G24" s="2">
        <v>110015</v>
      </c>
      <c r="H24" s="2">
        <v>84561</v>
      </c>
      <c r="I24" s="2">
        <v>67518</v>
      </c>
      <c r="J24" s="2">
        <v>58610</v>
      </c>
      <c r="K24" s="2">
        <v>26063</v>
      </c>
      <c r="L24" s="2">
        <v>25433</v>
      </c>
      <c r="M24" s="2">
        <v>16872</v>
      </c>
      <c r="N24" s="2" t="s">
        <v>11</v>
      </c>
      <c r="O24" s="2" t="s">
        <v>11</v>
      </c>
      <c r="P24" s="2" t="s">
        <v>11</v>
      </c>
      <c r="Q24" s="2">
        <v>14666</v>
      </c>
      <c r="R24" s="1">
        <f t="shared" si="0"/>
        <v>1687048</v>
      </c>
      <c r="T24" s="5">
        <v>2422158</v>
      </c>
      <c r="U24" s="5">
        <v>1830234</v>
      </c>
      <c r="V24" s="5">
        <f t="shared" si="1"/>
        <v>1687048</v>
      </c>
      <c r="W24" s="5">
        <f t="shared" si="2"/>
        <v>143186</v>
      </c>
      <c r="X24" s="5">
        <v>54550</v>
      </c>
    </row>
    <row r="25" spans="1:24" ht="12.75">
      <c r="A25" s="11" t="s">
        <v>30</v>
      </c>
      <c r="B25" s="2">
        <v>254284</v>
      </c>
      <c r="C25" s="2">
        <v>334873</v>
      </c>
      <c r="D25" s="2">
        <v>295448</v>
      </c>
      <c r="E25" s="2" t="s">
        <v>11</v>
      </c>
      <c r="F25" s="2">
        <v>115414</v>
      </c>
      <c r="G25" s="2">
        <v>150768</v>
      </c>
      <c r="H25" s="2">
        <v>172599</v>
      </c>
      <c r="I25" s="2">
        <v>65212</v>
      </c>
      <c r="J25" s="2">
        <v>38944</v>
      </c>
      <c r="K25" s="2">
        <v>24076</v>
      </c>
      <c r="L25" s="2">
        <v>29117</v>
      </c>
      <c r="M25" s="2">
        <v>24704</v>
      </c>
      <c r="N25" s="2" t="s">
        <v>11</v>
      </c>
      <c r="O25" s="2" t="s">
        <v>11</v>
      </c>
      <c r="P25" s="2" t="s">
        <v>11</v>
      </c>
      <c r="Q25" s="2">
        <v>21183</v>
      </c>
      <c r="R25" s="1">
        <f t="shared" si="0"/>
        <v>1526622</v>
      </c>
      <c r="T25" s="5">
        <v>2234330</v>
      </c>
      <c r="U25" s="5">
        <v>1709997</v>
      </c>
      <c r="V25" s="5">
        <f t="shared" si="1"/>
        <v>1526622</v>
      </c>
      <c r="W25" s="5">
        <f t="shared" si="2"/>
        <v>183375</v>
      </c>
      <c r="X25" s="5">
        <v>95967</v>
      </c>
    </row>
    <row r="26" spans="1:24" ht="12.75">
      <c r="A26" s="11" t="s">
        <v>31</v>
      </c>
      <c r="B26" s="2">
        <v>520643</v>
      </c>
      <c r="C26" s="2">
        <v>579301</v>
      </c>
      <c r="D26" s="2">
        <v>421932</v>
      </c>
      <c r="E26" s="2" t="s">
        <v>11</v>
      </c>
      <c r="F26" s="2">
        <v>176202</v>
      </c>
      <c r="G26" s="2">
        <v>123423</v>
      </c>
      <c r="H26" s="2">
        <v>178062</v>
      </c>
      <c r="I26" s="2">
        <v>87752</v>
      </c>
      <c r="J26" s="2">
        <v>40449</v>
      </c>
      <c r="K26" s="2">
        <v>36213</v>
      </c>
      <c r="L26" s="2">
        <v>37133</v>
      </c>
      <c r="M26" s="2">
        <v>29216</v>
      </c>
      <c r="N26" s="2">
        <v>72062</v>
      </c>
      <c r="O26" s="2" t="s">
        <v>11</v>
      </c>
      <c r="P26" s="2" t="s">
        <v>11</v>
      </c>
      <c r="Q26" s="2">
        <v>50435</v>
      </c>
      <c r="R26" s="1">
        <f t="shared" si="0"/>
        <v>2352823</v>
      </c>
      <c r="T26" s="5">
        <v>3359517</v>
      </c>
      <c r="U26" s="5">
        <v>2608424</v>
      </c>
      <c r="V26" s="5">
        <f t="shared" si="1"/>
        <v>2352823</v>
      </c>
      <c r="W26" s="5">
        <f t="shared" si="2"/>
        <v>255601</v>
      </c>
      <c r="X26" s="5">
        <v>108873</v>
      </c>
    </row>
    <row r="27" spans="1:24" ht="12.75">
      <c r="A27" s="11" t="s">
        <v>32</v>
      </c>
      <c r="B27" s="2">
        <v>80554</v>
      </c>
      <c r="C27" s="2">
        <v>62316</v>
      </c>
      <c r="D27" s="2">
        <v>49112</v>
      </c>
      <c r="E27" s="2" t="s">
        <v>11</v>
      </c>
      <c r="F27" s="2">
        <v>33909</v>
      </c>
      <c r="G27" s="2">
        <v>42408</v>
      </c>
      <c r="H27" s="2">
        <v>33296</v>
      </c>
      <c r="I27" s="2">
        <v>18975</v>
      </c>
      <c r="J27" s="2">
        <v>7747</v>
      </c>
      <c r="K27" s="2">
        <v>4987</v>
      </c>
      <c r="L27" s="2">
        <v>6968</v>
      </c>
      <c r="M27" s="2" t="s">
        <v>11</v>
      </c>
      <c r="N27" s="2" t="s">
        <v>11</v>
      </c>
      <c r="O27" s="2" t="s">
        <v>11</v>
      </c>
      <c r="P27" s="2" t="s">
        <v>11</v>
      </c>
      <c r="Q27" s="2">
        <v>2386</v>
      </c>
      <c r="R27" s="1">
        <f t="shared" si="0"/>
        <v>342658</v>
      </c>
      <c r="T27" s="5">
        <v>524317</v>
      </c>
      <c r="U27" s="5">
        <v>393986</v>
      </c>
      <c r="V27" s="5">
        <f t="shared" si="1"/>
        <v>342658</v>
      </c>
      <c r="W27" s="5">
        <f t="shared" si="2"/>
        <v>51328</v>
      </c>
      <c r="X27" s="5">
        <v>20992</v>
      </c>
    </row>
    <row r="28" spans="1:24" ht="12.75">
      <c r="A28" s="11" t="s">
        <v>33</v>
      </c>
      <c r="B28" s="2">
        <v>222323</v>
      </c>
      <c r="C28" s="2">
        <v>193923</v>
      </c>
      <c r="D28" s="2">
        <v>248098</v>
      </c>
      <c r="E28" s="2" t="s">
        <v>11</v>
      </c>
      <c r="F28" s="2">
        <v>106112</v>
      </c>
      <c r="G28" s="2">
        <v>71889</v>
      </c>
      <c r="H28" s="2">
        <v>95560</v>
      </c>
      <c r="I28" s="2">
        <v>44352</v>
      </c>
      <c r="J28" s="2">
        <v>18718</v>
      </c>
      <c r="K28" s="2">
        <v>19737</v>
      </c>
      <c r="L28" s="2">
        <v>18740</v>
      </c>
      <c r="M28" s="2">
        <v>17605</v>
      </c>
      <c r="N28" s="2" t="s">
        <v>11</v>
      </c>
      <c r="O28" s="2" t="s">
        <v>11</v>
      </c>
      <c r="P28" s="2" t="s">
        <v>11</v>
      </c>
      <c r="Q28" s="2">
        <v>4152</v>
      </c>
      <c r="R28" s="1">
        <f t="shared" si="0"/>
        <v>1061209</v>
      </c>
      <c r="T28" s="5">
        <v>1782686</v>
      </c>
      <c r="U28" s="5">
        <v>1200784</v>
      </c>
      <c r="V28" s="5">
        <f t="shared" si="1"/>
        <v>1061209</v>
      </c>
      <c r="W28" s="5">
        <f t="shared" si="2"/>
        <v>139575</v>
      </c>
      <c r="X28" s="5">
        <v>62588</v>
      </c>
    </row>
    <row r="29" spans="1:24" ht="12.75">
      <c r="A29" s="11" t="s">
        <v>34</v>
      </c>
      <c r="B29" s="2">
        <v>199833</v>
      </c>
      <c r="C29" s="2">
        <v>410641</v>
      </c>
      <c r="D29" s="2">
        <v>180504</v>
      </c>
      <c r="E29" s="2" t="s">
        <v>11</v>
      </c>
      <c r="F29" s="2">
        <v>100520</v>
      </c>
      <c r="G29" s="2">
        <v>78542</v>
      </c>
      <c r="H29" s="2">
        <v>102521</v>
      </c>
      <c r="I29" s="2">
        <v>61956</v>
      </c>
      <c r="J29" s="2">
        <v>24212</v>
      </c>
      <c r="K29" s="2">
        <v>38158</v>
      </c>
      <c r="L29" s="2">
        <v>17463</v>
      </c>
      <c r="M29" s="2">
        <v>9580</v>
      </c>
      <c r="N29" s="2" t="s">
        <v>11</v>
      </c>
      <c r="O29" s="2" t="s">
        <v>11</v>
      </c>
      <c r="P29" s="2" t="s">
        <v>11</v>
      </c>
      <c r="Q29" s="2">
        <v>34296</v>
      </c>
      <c r="R29" s="1">
        <f t="shared" si="0"/>
        <v>1258226</v>
      </c>
      <c r="T29" s="5">
        <v>2156939</v>
      </c>
      <c r="U29" s="5">
        <v>1471678</v>
      </c>
      <c r="V29" s="5">
        <f t="shared" si="1"/>
        <v>1258226</v>
      </c>
      <c r="W29" s="5">
        <f t="shared" si="2"/>
        <v>213452</v>
      </c>
      <c r="X29" s="5">
        <v>82010</v>
      </c>
    </row>
    <row r="30" spans="1:24" ht="12.75">
      <c r="A30" s="11" t="s">
        <v>35</v>
      </c>
      <c r="B30" s="2">
        <v>245577</v>
      </c>
      <c r="C30" s="2">
        <v>453404</v>
      </c>
      <c r="D30" s="2">
        <v>260106</v>
      </c>
      <c r="E30" s="2" t="s">
        <v>11</v>
      </c>
      <c r="F30" s="2">
        <v>87104</v>
      </c>
      <c r="G30" s="2">
        <v>73896</v>
      </c>
      <c r="H30" s="2">
        <v>114871</v>
      </c>
      <c r="I30" s="2">
        <v>55180</v>
      </c>
      <c r="J30" s="2">
        <v>48568</v>
      </c>
      <c r="K30" s="2">
        <v>37832</v>
      </c>
      <c r="L30" s="2">
        <v>24591</v>
      </c>
      <c r="M30" s="2" t="s">
        <v>11</v>
      </c>
      <c r="N30" s="2" t="s">
        <v>11</v>
      </c>
      <c r="O30" s="2" t="s">
        <v>11</v>
      </c>
      <c r="P30" s="2" t="s">
        <v>11</v>
      </c>
      <c r="Q30" s="2">
        <v>21917</v>
      </c>
      <c r="R30" s="1">
        <f t="shared" si="0"/>
        <v>1423046</v>
      </c>
      <c r="T30" s="5">
        <v>2227169</v>
      </c>
      <c r="U30" s="5">
        <v>1628997</v>
      </c>
      <c r="V30" s="5">
        <f t="shared" si="1"/>
        <v>1423046</v>
      </c>
      <c r="W30" s="5">
        <f t="shared" si="2"/>
        <v>205951</v>
      </c>
      <c r="X30" s="5">
        <v>77459</v>
      </c>
    </row>
    <row r="31" spans="1:24" ht="12.75">
      <c r="A31" s="11" t="s">
        <v>36</v>
      </c>
      <c r="B31" s="2">
        <v>202142</v>
      </c>
      <c r="C31" s="2">
        <v>227596</v>
      </c>
      <c r="D31" s="2">
        <v>182648</v>
      </c>
      <c r="E31" s="2" t="s">
        <v>11</v>
      </c>
      <c r="F31" s="2">
        <v>83813</v>
      </c>
      <c r="G31" s="2">
        <v>60974</v>
      </c>
      <c r="H31" s="2">
        <v>60205</v>
      </c>
      <c r="I31" s="2">
        <v>69969</v>
      </c>
      <c r="J31" s="2">
        <v>20713</v>
      </c>
      <c r="K31" s="2">
        <v>20537</v>
      </c>
      <c r="L31" s="2">
        <v>6270</v>
      </c>
      <c r="M31" s="2" t="s">
        <v>11</v>
      </c>
      <c r="N31" s="2" t="s">
        <v>11</v>
      </c>
      <c r="O31" s="2" t="s">
        <v>11</v>
      </c>
      <c r="P31" s="2" t="s">
        <v>11</v>
      </c>
      <c r="Q31" s="2">
        <v>61357</v>
      </c>
      <c r="R31" s="1">
        <f t="shared" si="0"/>
        <v>996224</v>
      </c>
      <c r="S31" s="13"/>
      <c r="T31" s="5">
        <v>1392661</v>
      </c>
      <c r="U31" s="5">
        <v>1079196</v>
      </c>
      <c r="V31" s="5">
        <f t="shared" si="1"/>
        <v>996224</v>
      </c>
      <c r="W31" s="5">
        <f t="shared" si="2"/>
        <v>82972</v>
      </c>
      <c r="X31" s="5">
        <v>34431</v>
      </c>
    </row>
    <row r="32" spans="1:24" ht="12.75">
      <c r="A32" s="15" t="s">
        <v>37</v>
      </c>
      <c r="B32" s="16">
        <f aca="true" t="shared" si="3" ref="B32:R32">SUM(B6:B31)</f>
        <v>7894118</v>
      </c>
      <c r="C32" s="16">
        <f t="shared" si="3"/>
        <v>7712149</v>
      </c>
      <c r="D32" s="16">
        <f t="shared" si="3"/>
        <v>5870491</v>
      </c>
      <c r="E32" s="16">
        <f t="shared" si="3"/>
        <v>3776354</v>
      </c>
      <c r="F32" s="16">
        <f t="shared" si="3"/>
        <v>3213748</v>
      </c>
      <c r="G32" s="16">
        <f t="shared" si="3"/>
        <v>2554072</v>
      </c>
      <c r="H32" s="16">
        <f t="shared" si="3"/>
        <v>2189563</v>
      </c>
      <c r="I32" s="16">
        <f t="shared" si="3"/>
        <v>1627380</v>
      </c>
      <c r="J32" s="16">
        <f t="shared" si="3"/>
        <v>938665</v>
      </c>
      <c r="K32" s="16">
        <f t="shared" si="3"/>
        <v>702988</v>
      </c>
      <c r="L32" s="16">
        <f t="shared" si="3"/>
        <v>339351</v>
      </c>
      <c r="M32" s="16">
        <f t="shared" si="3"/>
        <v>149441</v>
      </c>
      <c r="N32" s="16">
        <f t="shared" si="3"/>
        <v>72062</v>
      </c>
      <c r="O32" s="16">
        <f t="shared" si="3"/>
        <v>63934</v>
      </c>
      <c r="P32" s="16">
        <f t="shared" si="3"/>
        <v>55548</v>
      </c>
      <c r="Q32" s="16">
        <f t="shared" si="3"/>
        <v>324534</v>
      </c>
      <c r="R32" s="16">
        <f t="shared" si="3"/>
        <v>37484398</v>
      </c>
      <c r="S32" s="13"/>
      <c r="T32" s="17">
        <f>SUM(T6:T31)</f>
        <v>48744846</v>
      </c>
      <c r="U32" s="17">
        <f>SUM(U6:U31)</f>
        <v>40401774</v>
      </c>
      <c r="V32" s="17">
        <f>SUM(V6:V31)</f>
        <v>37484398</v>
      </c>
      <c r="W32" s="17">
        <f>SUM(W6:W31)</f>
        <v>2917376</v>
      </c>
      <c r="X32" s="17">
        <f>SUM(X6:X31)</f>
        <v>1241498</v>
      </c>
    </row>
    <row r="33" spans="1:19" ht="12.75">
      <c r="A33" s="25" t="s">
        <v>60</v>
      </c>
      <c r="S33" s="13"/>
    </row>
    <row r="34" spans="1:19" ht="12.75">
      <c r="A34" s="23" t="s">
        <v>47</v>
      </c>
      <c r="S34" s="13"/>
    </row>
    <row r="35" spans="1:19" ht="12.75">
      <c r="A35" s="25" t="s">
        <v>59</v>
      </c>
      <c r="C35" s="22"/>
      <c r="S35" s="13"/>
    </row>
    <row r="36" spans="1:19" ht="12.75">
      <c r="A36" s="21"/>
      <c r="C36" s="22"/>
      <c r="S36" s="13"/>
    </row>
    <row r="37" spans="1:19" ht="12.75" customHeight="1">
      <c r="A37" s="11" t="s">
        <v>38</v>
      </c>
      <c r="S37" s="13"/>
    </row>
    <row r="38" spans="1:23" s="4" customFormat="1" ht="63.75">
      <c r="A38" s="12" t="s">
        <v>1</v>
      </c>
      <c r="B38" s="6" t="s">
        <v>42</v>
      </c>
      <c r="C38" s="20" t="s">
        <v>41</v>
      </c>
      <c r="D38" s="6" t="s">
        <v>43</v>
      </c>
      <c r="E38" s="6" t="s">
        <v>44</v>
      </c>
      <c r="F38" s="6" t="s">
        <v>45</v>
      </c>
      <c r="G38" s="6" t="s">
        <v>46</v>
      </c>
      <c r="H38" s="24" t="s">
        <v>48</v>
      </c>
      <c r="I38" s="6" t="s">
        <v>49</v>
      </c>
      <c r="J38" s="6" t="s">
        <v>50</v>
      </c>
      <c r="K38" s="6" t="s">
        <v>51</v>
      </c>
      <c r="L38" s="6" t="s">
        <v>52</v>
      </c>
      <c r="M38" s="6" t="s">
        <v>2</v>
      </c>
      <c r="N38" s="6" t="s">
        <v>53</v>
      </c>
      <c r="O38" s="6" t="s">
        <v>3</v>
      </c>
      <c r="P38" s="6" t="s">
        <v>54</v>
      </c>
      <c r="Q38" s="6" t="s">
        <v>55</v>
      </c>
      <c r="R38" s="6" t="s">
        <v>4</v>
      </c>
      <c r="S38" s="7"/>
      <c r="T38" s="6" t="s">
        <v>39</v>
      </c>
      <c r="U38" s="6" t="s">
        <v>56</v>
      </c>
      <c r="V38" s="6" t="s">
        <v>57</v>
      </c>
      <c r="W38" s="6" t="s">
        <v>58</v>
      </c>
    </row>
    <row r="39" spans="1:23" ht="12.75">
      <c r="A39" s="11" t="s">
        <v>10</v>
      </c>
      <c r="B39" s="8">
        <f aca="true" t="shared" si="4" ref="B39:R39">B6/$R6*100</f>
        <v>18.850558982329577</v>
      </c>
      <c r="C39" s="8">
        <f t="shared" si="4"/>
        <v>19.131695650332194</v>
      </c>
      <c r="D39" s="8">
        <f t="shared" si="4"/>
        <v>12.836163273019938</v>
      </c>
      <c r="E39" s="8">
        <f t="shared" si="4"/>
        <v>13.816427009713356</v>
      </c>
      <c r="F39" s="8">
        <f t="shared" si="4"/>
        <v>12.747534188995004</v>
      </c>
      <c r="G39" s="8">
        <f t="shared" si="4"/>
        <v>5.237327181432207</v>
      </c>
      <c r="H39" s="8">
        <f t="shared" si="4"/>
        <v>3.827668566326813</v>
      </c>
      <c r="I39" s="8">
        <f t="shared" si="4"/>
        <v>5.75528597542498</v>
      </c>
      <c r="J39" s="8">
        <f t="shared" si="4"/>
        <v>2.4265470174032333</v>
      </c>
      <c r="K39" s="8">
        <f t="shared" si="4"/>
        <v>2.4547649537141125</v>
      </c>
      <c r="L39" s="8" t="s">
        <v>11</v>
      </c>
      <c r="M39" s="8">
        <f t="shared" si="4"/>
        <v>0.44868473787622554</v>
      </c>
      <c r="N39" s="8" t="s">
        <v>11</v>
      </c>
      <c r="O39" s="8" t="s">
        <v>11</v>
      </c>
      <c r="P39" s="8" t="s">
        <v>11</v>
      </c>
      <c r="Q39" s="8">
        <f t="shared" si="4"/>
        <v>2.467342463432357</v>
      </c>
      <c r="R39" s="8">
        <f t="shared" si="4"/>
        <v>100</v>
      </c>
      <c r="S39" s="13"/>
      <c r="T39" s="9">
        <f aca="true" t="shared" si="5" ref="T39:U54">U6/T6*100</f>
        <v>86.00065975311344</v>
      </c>
      <c r="U39" s="9">
        <f t="shared" si="5"/>
        <v>93.87388170001174</v>
      </c>
      <c r="V39" s="9">
        <f>W6/U6*100</f>
        <v>6.126118299988255</v>
      </c>
      <c r="W39" s="9">
        <f>X6/W6*100</f>
        <v>36.91668580672865</v>
      </c>
    </row>
    <row r="40" spans="1:23" ht="12.75">
      <c r="A40" s="11" t="s">
        <v>12</v>
      </c>
      <c r="B40" s="8">
        <f aca="true" t="shared" si="6" ref="B40:R40">B7/$R7*100</f>
        <v>14.845532319391635</v>
      </c>
      <c r="C40" s="8">
        <f t="shared" si="6"/>
        <v>24.448739096399017</v>
      </c>
      <c r="D40" s="8">
        <f t="shared" si="6"/>
        <v>11.252446320733617</v>
      </c>
      <c r="E40" s="8">
        <f t="shared" si="6"/>
        <v>22.9487950123015</v>
      </c>
      <c r="F40" s="8">
        <f t="shared" si="6"/>
        <v>7.718980653097741</v>
      </c>
      <c r="G40" s="8">
        <f t="shared" si="6"/>
        <v>8.272617982554237</v>
      </c>
      <c r="H40" s="8">
        <f t="shared" si="6"/>
        <v>5.0440337732051</v>
      </c>
      <c r="I40" s="8" t="s">
        <v>11</v>
      </c>
      <c r="J40" s="8">
        <f t="shared" si="6"/>
        <v>2.4870694475508834</v>
      </c>
      <c r="K40" s="8">
        <f t="shared" si="6"/>
        <v>2.383135763811228</v>
      </c>
      <c r="L40" s="8" t="s">
        <v>11</v>
      </c>
      <c r="M40" s="8" t="s">
        <v>11</v>
      </c>
      <c r="N40" s="8" t="s">
        <v>11</v>
      </c>
      <c r="O40" s="8" t="s">
        <v>11</v>
      </c>
      <c r="P40" s="8" t="s">
        <v>11</v>
      </c>
      <c r="Q40" s="8">
        <f t="shared" si="6"/>
        <v>0.5986496309550436</v>
      </c>
      <c r="R40" s="8">
        <f t="shared" si="6"/>
        <v>100</v>
      </c>
      <c r="S40" s="13"/>
      <c r="T40" s="9">
        <f t="shared" si="5"/>
        <v>86.45837710753521</v>
      </c>
      <c r="U40" s="9">
        <f t="shared" si="5"/>
        <v>92.72050217556703</v>
      </c>
      <c r="V40" s="9">
        <f aca="true" t="shared" si="7" ref="V40:V65">W7/U7*100</f>
        <v>7.279497824432972</v>
      </c>
      <c r="W40" s="9">
        <f aca="true" t="shared" si="8" ref="W40:W65">X7/W7*100</f>
        <v>46.56179335149476</v>
      </c>
    </row>
    <row r="41" spans="1:23" ht="12.75">
      <c r="A41" s="11" t="s">
        <v>13</v>
      </c>
      <c r="B41" s="8">
        <f aca="true" t="shared" si="9" ref="B41:R41">B8/$R8*100</f>
        <v>18.19193861978132</v>
      </c>
      <c r="C41" s="8">
        <f t="shared" si="9"/>
        <v>27.562710740642295</v>
      </c>
      <c r="D41" s="8">
        <f t="shared" si="9"/>
        <v>9.681077916919282</v>
      </c>
      <c r="E41" s="8">
        <f t="shared" si="9"/>
        <v>16.76547273101953</v>
      </c>
      <c r="F41" s="8">
        <f t="shared" si="9"/>
        <v>8.02636255304915</v>
      </c>
      <c r="G41" s="8">
        <f t="shared" si="9"/>
        <v>5.280574379313744</v>
      </c>
      <c r="H41" s="8">
        <f t="shared" si="9"/>
        <v>4.0099333693714145</v>
      </c>
      <c r="I41" s="8">
        <f t="shared" si="9"/>
        <v>4.094229626289083</v>
      </c>
      <c r="J41" s="8">
        <f t="shared" si="9"/>
        <v>2.5677505965696126</v>
      </c>
      <c r="K41" s="8">
        <f t="shared" si="9"/>
        <v>2.9843040220290233</v>
      </c>
      <c r="L41" s="8">
        <f t="shared" si="9"/>
        <v>0.6016468009234509</v>
      </c>
      <c r="M41" s="8" t="s">
        <v>11</v>
      </c>
      <c r="N41" s="8" t="s">
        <v>11</v>
      </c>
      <c r="O41" s="8" t="s">
        <v>11</v>
      </c>
      <c r="P41" s="8" t="s">
        <v>11</v>
      </c>
      <c r="Q41" s="8">
        <f t="shared" si="9"/>
        <v>0.23399864409209423</v>
      </c>
      <c r="R41" s="8">
        <f t="shared" si="9"/>
        <v>100</v>
      </c>
      <c r="S41" s="13"/>
      <c r="T41" s="9">
        <f t="shared" si="5"/>
        <v>88.67332074419588</v>
      </c>
      <c r="U41" s="9">
        <f t="shared" si="5"/>
        <v>95.59911476220744</v>
      </c>
      <c r="V41" s="9">
        <f t="shared" si="7"/>
        <v>4.400885237792559</v>
      </c>
      <c r="W41" s="9">
        <f t="shared" si="8"/>
        <v>30.854506086237237</v>
      </c>
    </row>
    <row r="42" spans="1:23" ht="12.75">
      <c r="A42" s="11" t="s">
        <v>14</v>
      </c>
      <c r="B42" s="8">
        <f aca="true" t="shared" si="10" ref="B42:R42">B9/$R9*100</f>
        <v>10.543898847268816</v>
      </c>
      <c r="C42" s="8">
        <f t="shared" si="10"/>
        <v>19.987450015108504</v>
      </c>
      <c r="D42" s="8">
        <f t="shared" si="10"/>
        <v>7.666996774646531</v>
      </c>
      <c r="E42" s="8">
        <f t="shared" si="10"/>
        <v>35.79175553482272</v>
      </c>
      <c r="F42" s="8">
        <f t="shared" si="10"/>
        <v>5.231880637659807</v>
      </c>
      <c r="G42" s="8">
        <f t="shared" si="10"/>
        <v>6.846211588186987</v>
      </c>
      <c r="H42" s="8">
        <f t="shared" si="10"/>
        <v>5.141413406207059</v>
      </c>
      <c r="I42" s="8">
        <f t="shared" si="10"/>
        <v>4.05485085956736</v>
      </c>
      <c r="J42" s="8">
        <f t="shared" si="10"/>
        <v>2.211502902965164</v>
      </c>
      <c r="K42" s="8">
        <f t="shared" si="10"/>
        <v>1.9944697723284228</v>
      </c>
      <c r="L42" s="8">
        <f t="shared" si="10"/>
        <v>0.5295696612386328</v>
      </c>
      <c r="M42" s="8" t="s">
        <v>11</v>
      </c>
      <c r="N42" s="8" t="s">
        <v>11</v>
      </c>
      <c r="O42" s="8" t="s">
        <v>11</v>
      </c>
      <c r="P42" s="8" t="s">
        <v>11</v>
      </c>
      <c r="Q42" s="8">
        <f t="shared" si="10"/>
        <v>0</v>
      </c>
      <c r="R42" s="8">
        <f t="shared" si="10"/>
        <v>100</v>
      </c>
      <c r="T42" s="9">
        <f t="shared" si="5"/>
        <v>89.66994257213277</v>
      </c>
      <c r="U42" s="9">
        <f t="shared" si="5"/>
        <v>95.09264667790166</v>
      </c>
      <c r="V42" s="9">
        <f t="shared" si="7"/>
        <v>4.9073533220983485</v>
      </c>
      <c r="W42" s="9">
        <f t="shared" si="8"/>
        <v>43.7646472201446</v>
      </c>
    </row>
    <row r="43" spans="1:23" ht="12.75">
      <c r="A43" s="11" t="s">
        <v>15</v>
      </c>
      <c r="B43" s="8">
        <f aca="true" t="shared" si="11" ref="B43:R43">B10/$R10*100</f>
        <v>18.96378978193715</v>
      </c>
      <c r="C43" s="8">
        <f t="shared" si="11"/>
        <v>22.55733301060058</v>
      </c>
      <c r="D43" s="8">
        <f t="shared" si="11"/>
        <v>10.592942072777559</v>
      </c>
      <c r="E43" s="8">
        <f t="shared" si="11"/>
        <v>21.113070874890134</v>
      </c>
      <c r="F43" s="8">
        <f t="shared" si="11"/>
        <v>7.848060329861973</v>
      </c>
      <c r="G43" s="8">
        <f t="shared" si="11"/>
        <v>6.953568147864509</v>
      </c>
      <c r="H43" s="8">
        <f t="shared" si="11"/>
        <v>5.002093133530015</v>
      </c>
      <c r="I43" s="8">
        <f t="shared" si="11"/>
        <v>4.636836372510312</v>
      </c>
      <c r="J43" s="8">
        <f t="shared" si="11"/>
        <v>2.332306276027768</v>
      </c>
      <c r="K43" s="8" t="s">
        <v>11</v>
      </c>
      <c r="L43" s="8" t="s">
        <v>11</v>
      </c>
      <c r="M43" s="8" t="s">
        <v>11</v>
      </c>
      <c r="N43" s="8" t="s">
        <v>11</v>
      </c>
      <c r="O43" s="8" t="s">
        <v>11</v>
      </c>
      <c r="P43" s="8" t="s">
        <v>11</v>
      </c>
      <c r="Q43" s="8">
        <f t="shared" si="11"/>
        <v>0</v>
      </c>
      <c r="R43" s="8">
        <f t="shared" si="11"/>
        <v>100</v>
      </c>
      <c r="T43" s="9">
        <f t="shared" si="5"/>
        <v>90.19642753174998</v>
      </c>
      <c r="U43" s="9">
        <f t="shared" si="5"/>
        <v>94.30489225256915</v>
      </c>
      <c r="V43" s="9">
        <f t="shared" si="7"/>
        <v>5.695107747430854</v>
      </c>
      <c r="W43" s="9">
        <f t="shared" si="8"/>
        <v>50.87799990144061</v>
      </c>
    </row>
    <row r="44" spans="1:23" ht="12.75">
      <c r="A44" s="11" t="s">
        <v>16</v>
      </c>
      <c r="B44" s="8">
        <f aca="true" t="shared" si="12" ref="B44:R44">B11/$R11*100</f>
        <v>9.280425383889082</v>
      </c>
      <c r="C44" s="8">
        <f t="shared" si="12"/>
        <v>14.278082648852413</v>
      </c>
      <c r="D44" s="8">
        <f t="shared" si="12"/>
        <v>11.678711637713775</v>
      </c>
      <c r="E44" s="8">
        <f t="shared" si="12"/>
        <v>13.237517836732666</v>
      </c>
      <c r="F44" s="8">
        <f t="shared" si="12"/>
        <v>3.637628584207126</v>
      </c>
      <c r="G44" s="8">
        <f t="shared" si="12"/>
        <v>17.6647546162529</v>
      </c>
      <c r="H44" s="8">
        <f t="shared" si="12"/>
        <v>5.052498562412591</v>
      </c>
      <c r="I44" s="8">
        <f t="shared" si="12"/>
        <v>8.905942737876346</v>
      </c>
      <c r="J44" s="8">
        <f t="shared" si="12"/>
        <v>4.93305457152796</v>
      </c>
      <c r="K44" s="8" t="s">
        <v>11</v>
      </c>
      <c r="L44" s="8" t="s">
        <v>11</v>
      </c>
      <c r="M44" s="8" t="s">
        <v>11</v>
      </c>
      <c r="N44" s="8" t="s">
        <v>11</v>
      </c>
      <c r="O44" s="8" t="s">
        <v>11</v>
      </c>
      <c r="P44" s="8">
        <f t="shared" si="12"/>
        <v>9.858654986121069</v>
      </c>
      <c r="Q44" s="8">
        <f t="shared" si="12"/>
        <v>1.4727284344140679</v>
      </c>
      <c r="R44" s="8">
        <f t="shared" si="12"/>
        <v>100</v>
      </c>
      <c r="T44" s="9">
        <f t="shared" si="5"/>
        <v>87.24969977198542</v>
      </c>
      <c r="U44" s="9">
        <f t="shared" si="5"/>
        <v>85.41067898764264</v>
      </c>
      <c r="V44" s="9">
        <f t="shared" si="7"/>
        <v>14.589321012357356</v>
      </c>
      <c r="W44" s="9">
        <f t="shared" si="8"/>
        <v>76.42554341049832</v>
      </c>
    </row>
    <row r="45" spans="1:23" ht="12.75">
      <c r="A45" s="11" t="s">
        <v>17</v>
      </c>
      <c r="B45" s="8">
        <f aca="true" t="shared" si="13" ref="B45:R45">B12/$R12*100</f>
        <v>11.003145985428398</v>
      </c>
      <c r="C45" s="8">
        <f t="shared" si="13"/>
        <v>16.236332203829487</v>
      </c>
      <c r="D45" s="8">
        <f t="shared" si="13"/>
        <v>12.997923238377332</v>
      </c>
      <c r="E45" s="8">
        <f t="shared" si="13"/>
        <v>26.89799088207273</v>
      </c>
      <c r="F45" s="8">
        <f t="shared" si="13"/>
        <v>4.648223786222724</v>
      </c>
      <c r="G45" s="8">
        <f t="shared" si="13"/>
        <v>9.041531541838655</v>
      </c>
      <c r="H45" s="8">
        <f t="shared" si="13"/>
        <v>5.89744414386438</v>
      </c>
      <c r="I45" s="8">
        <f t="shared" si="13"/>
        <v>5.053347835691724</v>
      </c>
      <c r="J45" s="8">
        <f t="shared" si="13"/>
        <v>2.2586562050041574</v>
      </c>
      <c r="K45" s="8">
        <f t="shared" si="13"/>
        <v>1.5786340824050997</v>
      </c>
      <c r="L45" s="8">
        <f t="shared" si="13"/>
        <v>0.5156315986213972</v>
      </c>
      <c r="M45" s="8" t="s">
        <v>11</v>
      </c>
      <c r="N45" s="8" t="s">
        <v>11</v>
      </c>
      <c r="O45" s="8">
        <f t="shared" si="13"/>
        <v>3.370796587552189</v>
      </c>
      <c r="P45" s="8" t="s">
        <v>11</v>
      </c>
      <c r="Q45" s="8">
        <f t="shared" si="13"/>
        <v>0.5003419090917239</v>
      </c>
      <c r="R45" s="8">
        <f t="shared" si="13"/>
        <v>100</v>
      </c>
      <c r="T45" s="9">
        <f t="shared" si="5"/>
        <v>89.67186990496911</v>
      </c>
      <c r="U45" s="9">
        <f t="shared" si="5"/>
        <v>95.00211621925534</v>
      </c>
      <c r="V45" s="9">
        <f t="shared" si="7"/>
        <v>4.997883780744659</v>
      </c>
      <c r="W45" s="9">
        <f t="shared" si="8"/>
        <v>46.17866949950893</v>
      </c>
    </row>
    <row r="46" spans="1:23" ht="12.75">
      <c r="A46" s="11" t="s">
        <v>18</v>
      </c>
      <c r="B46" s="8">
        <f aca="true" t="shared" si="14" ref="B46:R46">B13/$R13*100</f>
        <v>13.039386813925088</v>
      </c>
      <c r="C46" s="8">
        <f t="shared" si="14"/>
        <v>18.407276483127337</v>
      </c>
      <c r="D46" s="8">
        <f t="shared" si="14"/>
        <v>9.785092910310706</v>
      </c>
      <c r="E46" s="8">
        <f t="shared" si="14"/>
        <v>32.79550313468306</v>
      </c>
      <c r="F46" s="8">
        <f t="shared" si="14"/>
        <v>6.171260120615447</v>
      </c>
      <c r="G46" s="8">
        <f t="shared" si="14"/>
        <v>6.7544806974473595</v>
      </c>
      <c r="H46" s="8">
        <f t="shared" si="14"/>
        <v>4.697629444986862</v>
      </c>
      <c r="I46" s="8">
        <f t="shared" si="14"/>
        <v>5.4804368778117185</v>
      </c>
      <c r="J46" s="8">
        <f t="shared" si="14"/>
        <v>2.8689335170924206</v>
      </c>
      <c r="K46" s="8" t="s">
        <v>11</v>
      </c>
      <c r="L46" s="8" t="s">
        <v>11</v>
      </c>
      <c r="M46" s="8" t="s">
        <v>11</v>
      </c>
      <c r="N46" s="8" t="s">
        <v>11</v>
      </c>
      <c r="O46" s="8" t="s">
        <v>11</v>
      </c>
      <c r="P46" s="8" t="s">
        <v>11</v>
      </c>
      <c r="Q46" s="8">
        <f t="shared" si="14"/>
        <v>0</v>
      </c>
      <c r="R46" s="8">
        <f t="shared" si="14"/>
        <v>100</v>
      </c>
      <c r="T46" s="9">
        <f t="shared" si="5"/>
        <v>85.68906743023399</v>
      </c>
      <c r="U46" s="9">
        <f t="shared" si="5"/>
        <v>95.20632750124226</v>
      </c>
      <c r="V46" s="9">
        <f t="shared" si="7"/>
        <v>4.793672498757739</v>
      </c>
      <c r="W46" s="9">
        <f t="shared" si="8"/>
        <v>41.73616198774804</v>
      </c>
    </row>
    <row r="47" spans="1:23" ht="12.75">
      <c r="A47" s="11" t="s">
        <v>19</v>
      </c>
      <c r="B47" s="8">
        <f aca="true" t="shared" si="15" ref="B47:R47">B14/$R14*100</f>
        <v>12.976559925462128</v>
      </c>
      <c r="C47" s="8">
        <f t="shared" si="15"/>
        <v>21.06939561260221</v>
      </c>
      <c r="D47" s="8">
        <f t="shared" si="15"/>
        <v>15.144891287082235</v>
      </c>
      <c r="E47" s="8">
        <f t="shared" si="15"/>
        <v>23.18829584707408</v>
      </c>
      <c r="F47" s="8">
        <f t="shared" si="15"/>
        <v>7.448690015860635</v>
      </c>
      <c r="G47" s="8">
        <f t="shared" si="15"/>
        <v>8.923800198672827</v>
      </c>
      <c r="H47" s="8">
        <f t="shared" si="15"/>
        <v>5.635859734138772</v>
      </c>
      <c r="I47" s="8" t="s">
        <v>11</v>
      </c>
      <c r="J47" s="8">
        <f t="shared" si="15"/>
        <v>3.9362350313775045</v>
      </c>
      <c r="K47" s="8" t="s">
        <v>11</v>
      </c>
      <c r="L47" s="8">
        <f t="shared" si="15"/>
        <v>1.0877218770077692</v>
      </c>
      <c r="M47" s="8" t="s">
        <v>11</v>
      </c>
      <c r="N47" s="8" t="s">
        <v>11</v>
      </c>
      <c r="O47" s="8" t="s">
        <v>11</v>
      </c>
      <c r="P47" s="8" t="s">
        <v>11</v>
      </c>
      <c r="Q47" s="8">
        <f t="shared" si="15"/>
        <v>0.5885504707218367</v>
      </c>
      <c r="R47" s="8">
        <f t="shared" si="15"/>
        <v>100</v>
      </c>
      <c r="T47" s="9">
        <f t="shared" si="5"/>
        <v>86.23438738317671</v>
      </c>
      <c r="U47" s="9">
        <f t="shared" si="5"/>
        <v>90.36074760949411</v>
      </c>
      <c r="V47" s="9">
        <f t="shared" si="7"/>
        <v>9.639252390505886</v>
      </c>
      <c r="W47" s="9">
        <f t="shared" si="8"/>
        <v>22.691158004689356</v>
      </c>
    </row>
    <row r="48" spans="1:23" ht="12.75">
      <c r="A48" s="11" t="s">
        <v>20</v>
      </c>
      <c r="B48" s="8">
        <f aca="true" t="shared" si="16" ref="B48:R48">B15/$R15*100</f>
        <v>25.626720436321914</v>
      </c>
      <c r="C48" s="8">
        <f t="shared" si="16"/>
        <v>19.256643078227142</v>
      </c>
      <c r="D48" s="8">
        <f t="shared" si="16"/>
        <v>13.631977533188635</v>
      </c>
      <c r="E48" s="8">
        <f t="shared" si="16"/>
        <v>10.203477047292466</v>
      </c>
      <c r="F48" s="8">
        <f t="shared" si="16"/>
        <v>10.248684655527443</v>
      </c>
      <c r="G48" s="8">
        <f t="shared" si="16"/>
        <v>5.3195141894524145</v>
      </c>
      <c r="H48" s="8">
        <f t="shared" si="16"/>
        <v>4.129817756829303</v>
      </c>
      <c r="I48" s="8">
        <f t="shared" si="16"/>
        <v>5.829127227737607</v>
      </c>
      <c r="J48" s="8">
        <f t="shared" si="16"/>
        <v>2.4711780092384488</v>
      </c>
      <c r="K48" s="8">
        <f t="shared" si="16"/>
        <v>2.6806912996759262</v>
      </c>
      <c r="L48" s="8" t="s">
        <v>11</v>
      </c>
      <c r="M48" s="8">
        <f t="shared" si="16"/>
        <v>0.602168766508697</v>
      </c>
      <c r="N48" s="8" t="s">
        <v>11</v>
      </c>
      <c r="O48" s="8" t="s">
        <v>11</v>
      </c>
      <c r="P48" s="8" t="s">
        <v>11</v>
      </c>
      <c r="Q48" s="8">
        <f t="shared" si="16"/>
        <v>0</v>
      </c>
      <c r="R48" s="8">
        <f t="shared" si="16"/>
        <v>100</v>
      </c>
      <c r="T48" s="9">
        <f t="shared" si="5"/>
        <v>84.03441260182083</v>
      </c>
      <c r="U48" s="9">
        <f t="shared" si="5"/>
        <v>94.47703929960744</v>
      </c>
      <c r="V48" s="9">
        <f t="shared" si="7"/>
        <v>5.522960700392567</v>
      </c>
      <c r="W48" s="9">
        <f t="shared" si="8"/>
        <v>38.73835608412912</v>
      </c>
    </row>
    <row r="49" spans="1:23" ht="12.75">
      <c r="A49" s="11" t="s">
        <v>21</v>
      </c>
      <c r="B49" s="8">
        <f aca="true" t="shared" si="17" ref="B49:R49">B16/$R16*100</f>
        <v>35.66256102168087</v>
      </c>
      <c r="C49" s="8">
        <f t="shared" si="17"/>
        <v>15.09057927974925</v>
      </c>
      <c r="D49" s="8">
        <f t="shared" si="17"/>
        <v>11.49387633273961</v>
      </c>
      <c r="E49" s="8">
        <f t="shared" si="17"/>
        <v>7.235735005706902</v>
      </c>
      <c r="F49" s="8">
        <f t="shared" si="17"/>
        <v>8.336827297558932</v>
      </c>
      <c r="G49" s="8">
        <f t="shared" si="17"/>
        <v>7.9584753087431865</v>
      </c>
      <c r="H49" s="8">
        <f t="shared" si="17"/>
        <v>4.83472071319032</v>
      </c>
      <c r="I49" s="8">
        <f t="shared" si="17"/>
        <v>3.8675423383136684</v>
      </c>
      <c r="J49" s="8">
        <f t="shared" si="17"/>
        <v>2.494472955713041</v>
      </c>
      <c r="K49" s="8">
        <f t="shared" si="17"/>
        <v>2.289151667716808</v>
      </c>
      <c r="L49" s="8">
        <f t="shared" si="17"/>
        <v>0.4621736684817434</v>
      </c>
      <c r="M49" s="8" t="s">
        <v>11</v>
      </c>
      <c r="N49" s="8" t="s">
        <v>11</v>
      </c>
      <c r="O49" s="8" t="s">
        <v>11</v>
      </c>
      <c r="P49" s="8" t="s">
        <v>11</v>
      </c>
      <c r="Q49" s="8">
        <f t="shared" si="17"/>
        <v>0.2738844104056668</v>
      </c>
      <c r="R49" s="8">
        <f t="shared" si="17"/>
        <v>100</v>
      </c>
      <c r="T49" s="9">
        <f t="shared" si="5"/>
        <v>91.07471857398538</v>
      </c>
      <c r="U49" s="9">
        <f t="shared" si="5"/>
        <v>95.94631862792154</v>
      </c>
      <c r="V49" s="9">
        <f t="shared" si="7"/>
        <v>4.053681372078456</v>
      </c>
      <c r="W49" s="9">
        <f t="shared" si="8"/>
        <v>46.73456780345631</v>
      </c>
    </row>
    <row r="50" spans="1:23" ht="12.75">
      <c r="A50" s="11" t="s">
        <v>22</v>
      </c>
      <c r="B50" s="8">
        <f aca="true" t="shared" si="18" ref="B50:R50">B17/$R17*100</f>
        <v>34.74820398485331</v>
      </c>
      <c r="C50" s="8">
        <f t="shared" si="18"/>
        <v>14.30752655192617</v>
      </c>
      <c r="D50" s="8">
        <f t="shared" si="18"/>
        <v>15.77084144341815</v>
      </c>
      <c r="E50" s="8">
        <f t="shared" si="18"/>
        <v>1.808794674279333</v>
      </c>
      <c r="F50" s="8">
        <f t="shared" si="18"/>
        <v>12.448006983520306</v>
      </c>
      <c r="G50" s="8">
        <f t="shared" si="18"/>
        <v>5.712094938127426</v>
      </c>
      <c r="H50" s="8">
        <f t="shared" si="18"/>
        <v>4.769005123607523</v>
      </c>
      <c r="I50" s="8">
        <f t="shared" si="18"/>
        <v>4.321131833606619</v>
      </c>
      <c r="J50" s="8">
        <f t="shared" si="18"/>
        <v>1.9822816765167333</v>
      </c>
      <c r="K50" s="8">
        <f t="shared" si="18"/>
        <v>1.9157494898019372</v>
      </c>
      <c r="L50" s="8">
        <f t="shared" si="18"/>
        <v>0.6842355679811886</v>
      </c>
      <c r="M50" s="8">
        <f t="shared" si="18"/>
        <v>0.8209175307593399</v>
      </c>
      <c r="N50" s="8" t="s">
        <v>11</v>
      </c>
      <c r="O50" s="8" t="s">
        <v>11</v>
      </c>
      <c r="P50" s="8" t="s">
        <v>11</v>
      </c>
      <c r="Q50" s="8">
        <f t="shared" si="18"/>
        <v>0.7112102016019629</v>
      </c>
      <c r="R50" s="8">
        <f t="shared" si="18"/>
        <v>100</v>
      </c>
      <c r="T50" s="9">
        <f t="shared" si="5"/>
        <v>88.44133572966481</v>
      </c>
      <c r="U50" s="9">
        <f t="shared" si="5"/>
        <v>94.73853612415888</v>
      </c>
      <c r="V50" s="9">
        <f t="shared" si="7"/>
        <v>5.26146387584112</v>
      </c>
      <c r="W50" s="9">
        <f t="shared" si="8"/>
        <v>45.04626974518009</v>
      </c>
    </row>
    <row r="51" spans="1:23" ht="12.75">
      <c r="A51" s="11" t="s">
        <v>23</v>
      </c>
      <c r="B51" s="8">
        <f aca="true" t="shared" si="19" ref="B51:R51">B18/$R18*100</f>
        <v>33.25348272170497</v>
      </c>
      <c r="C51" s="8">
        <f t="shared" si="19"/>
        <v>16.53744299332226</v>
      </c>
      <c r="D51" s="8">
        <f t="shared" si="19"/>
        <v>19.831408779924768</v>
      </c>
      <c r="E51" s="8">
        <f t="shared" si="19"/>
        <v>1.0546768952852852</v>
      </c>
      <c r="F51" s="8">
        <f t="shared" si="19"/>
        <v>12.283391698837413</v>
      </c>
      <c r="G51" s="8">
        <f t="shared" si="19"/>
        <v>5.791758938800738</v>
      </c>
      <c r="H51" s="8">
        <f t="shared" si="19"/>
        <v>4.702933528207527</v>
      </c>
      <c r="I51" s="8">
        <f t="shared" si="19"/>
        <v>4.388596444798072</v>
      </c>
      <c r="J51" s="8">
        <f t="shared" si="19"/>
        <v>2.1563079991189684</v>
      </c>
      <c r="K51" s="8" t="s">
        <v>11</v>
      </c>
      <c r="L51" s="8" t="s">
        <v>11</v>
      </c>
      <c r="M51" s="8" t="s">
        <v>11</v>
      </c>
      <c r="N51" s="8" t="s">
        <v>11</v>
      </c>
      <c r="O51" s="8" t="s">
        <v>11</v>
      </c>
      <c r="P51" s="8" t="s">
        <v>11</v>
      </c>
      <c r="Q51" s="8">
        <f t="shared" si="19"/>
        <v>0</v>
      </c>
      <c r="R51" s="8">
        <f t="shared" si="19"/>
        <v>100</v>
      </c>
      <c r="T51" s="9">
        <f t="shared" si="5"/>
        <v>87.29584190606823</v>
      </c>
      <c r="U51" s="9">
        <f t="shared" si="5"/>
        <v>94.67552516508653</v>
      </c>
      <c r="V51" s="9">
        <f t="shared" si="7"/>
        <v>5.324474834913476</v>
      </c>
      <c r="W51" s="9">
        <f t="shared" si="8"/>
        <v>44.60805149067946</v>
      </c>
    </row>
    <row r="52" spans="1:23" ht="12.75">
      <c r="A52" s="11" t="s">
        <v>24</v>
      </c>
      <c r="B52" s="8">
        <f aca="true" t="shared" si="20" ref="B52:R52">B19/$R19*100</f>
        <v>28.72348736768724</v>
      </c>
      <c r="C52" s="8">
        <f t="shared" si="20"/>
        <v>17.398376589556005</v>
      </c>
      <c r="D52" s="8">
        <f t="shared" si="20"/>
        <v>16.289493505556933</v>
      </c>
      <c r="E52" s="8">
        <f t="shared" si="20"/>
        <v>1.4640541991522367</v>
      </c>
      <c r="F52" s="8">
        <f t="shared" si="20"/>
        <v>10.397218727714165</v>
      </c>
      <c r="G52" s="8">
        <f t="shared" si="20"/>
        <v>6.04752441926618</v>
      </c>
      <c r="H52" s="8">
        <f t="shared" si="20"/>
        <v>7.996257982836401</v>
      </c>
      <c r="I52" s="8">
        <f t="shared" si="20"/>
        <v>5.338985088021539</v>
      </c>
      <c r="J52" s="8">
        <f t="shared" si="20"/>
        <v>2.7040481093598507</v>
      </c>
      <c r="K52" s="8">
        <f t="shared" si="20"/>
        <v>1.883027908877475</v>
      </c>
      <c r="L52" s="8">
        <f t="shared" si="20"/>
        <v>1.2021330299120987</v>
      </c>
      <c r="M52" s="8" t="s">
        <v>11</v>
      </c>
      <c r="N52" s="8" t="s">
        <v>11</v>
      </c>
      <c r="O52" s="8" t="s">
        <v>11</v>
      </c>
      <c r="P52" s="8" t="s">
        <v>11</v>
      </c>
      <c r="Q52" s="8">
        <f t="shared" si="20"/>
        <v>0.5553930720598722</v>
      </c>
      <c r="R52" s="8">
        <f t="shared" si="20"/>
        <v>100</v>
      </c>
      <c r="T52" s="9">
        <f t="shared" si="5"/>
        <v>85.89501731691314</v>
      </c>
      <c r="U52" s="9">
        <f t="shared" si="5"/>
        <v>93.22898525823534</v>
      </c>
      <c r="V52" s="9">
        <f t="shared" si="7"/>
        <v>6.77101474176466</v>
      </c>
      <c r="W52" s="9">
        <f t="shared" si="8"/>
        <v>51.371516045841325</v>
      </c>
    </row>
    <row r="53" spans="1:23" ht="12.75">
      <c r="A53" s="11" t="s">
        <v>25</v>
      </c>
      <c r="B53" s="8">
        <f aca="true" t="shared" si="21" ref="B53:R53">B20/$R20*100</f>
        <v>24.873027622723598</v>
      </c>
      <c r="C53" s="8">
        <f t="shared" si="21"/>
        <v>13.365598870013823</v>
      </c>
      <c r="D53" s="8">
        <f t="shared" si="21"/>
        <v>30.879062776170585</v>
      </c>
      <c r="E53" s="8" t="s">
        <v>11</v>
      </c>
      <c r="F53" s="8">
        <f t="shared" si="21"/>
        <v>10.776714429228573</v>
      </c>
      <c r="G53" s="8">
        <f t="shared" si="21"/>
        <v>4.6264474171205</v>
      </c>
      <c r="H53" s="8">
        <f t="shared" si="21"/>
        <v>3.7930826113557568</v>
      </c>
      <c r="I53" s="8">
        <f t="shared" si="21"/>
        <v>4.849763201426079</v>
      </c>
      <c r="J53" s="8">
        <f t="shared" si="21"/>
        <v>2.6237810727315303</v>
      </c>
      <c r="K53" s="8">
        <f t="shared" si="21"/>
        <v>2.399709950072135</v>
      </c>
      <c r="L53" s="8">
        <f t="shared" si="21"/>
        <v>1.1611816513207092</v>
      </c>
      <c r="M53" s="8">
        <f t="shared" si="21"/>
        <v>0.5381030432582274</v>
      </c>
      <c r="N53" s="8" t="s">
        <v>11</v>
      </c>
      <c r="O53" s="8" t="s">
        <v>11</v>
      </c>
      <c r="P53" s="8" t="s">
        <v>11</v>
      </c>
      <c r="Q53" s="8">
        <f t="shared" si="21"/>
        <v>0.11352735457848342</v>
      </c>
      <c r="R53" s="8">
        <f t="shared" si="21"/>
        <v>100</v>
      </c>
      <c r="T53" s="9">
        <f t="shared" si="5"/>
        <v>86.61697998998628</v>
      </c>
      <c r="U53" s="9">
        <f t="shared" si="5"/>
        <v>95.18424147956851</v>
      </c>
      <c r="V53" s="9">
        <f t="shared" si="7"/>
        <v>4.815758520431493</v>
      </c>
      <c r="W53" s="9">
        <f t="shared" si="8"/>
        <v>25.863664865187662</v>
      </c>
    </row>
    <row r="54" spans="1:23" ht="12.75">
      <c r="A54" s="11" t="s">
        <v>26</v>
      </c>
      <c r="B54" s="8">
        <f aca="true" t="shared" si="22" ref="B54:R54">B21/$R21*100</f>
        <v>19.594451008559798</v>
      </c>
      <c r="C54" s="8">
        <f t="shared" si="22"/>
        <v>23.9399071767976</v>
      </c>
      <c r="D54" s="8">
        <f t="shared" si="22"/>
        <v>23.457515534285932</v>
      </c>
      <c r="E54" s="8" t="s">
        <v>11</v>
      </c>
      <c r="F54" s="8">
        <f t="shared" si="22"/>
        <v>9.28295776204279</v>
      </c>
      <c r="G54" s="8">
        <f t="shared" si="22"/>
        <v>7.137058728526134</v>
      </c>
      <c r="H54" s="8">
        <f t="shared" si="22"/>
        <v>7.209629982234388</v>
      </c>
      <c r="I54" s="8">
        <f t="shared" si="22"/>
        <v>4.368513213705873</v>
      </c>
      <c r="J54" s="8">
        <f t="shared" si="22"/>
        <v>2.2209141215371933</v>
      </c>
      <c r="K54" s="8" t="s">
        <v>11</v>
      </c>
      <c r="L54" s="8">
        <f t="shared" si="22"/>
        <v>2.7890524723102947</v>
      </c>
      <c r="M54" s="8" t="s">
        <v>11</v>
      </c>
      <c r="N54" s="8" t="s">
        <v>11</v>
      </c>
      <c r="O54" s="8" t="s">
        <v>11</v>
      </c>
      <c r="P54" s="8" t="s">
        <v>11</v>
      </c>
      <c r="Q54" s="8">
        <f t="shared" si="22"/>
        <v>0</v>
      </c>
      <c r="R54" s="8">
        <f t="shared" si="22"/>
        <v>100</v>
      </c>
      <c r="T54" s="9">
        <f t="shared" si="5"/>
        <v>83.62387450258724</v>
      </c>
      <c r="U54" s="9">
        <f t="shared" si="5"/>
        <v>92.13127432025648</v>
      </c>
      <c r="V54" s="9">
        <f t="shared" si="7"/>
        <v>7.868725679743521</v>
      </c>
      <c r="W54" s="9">
        <f t="shared" si="8"/>
        <v>44.964606063622</v>
      </c>
    </row>
    <row r="55" spans="1:23" ht="12.75">
      <c r="A55" s="11" t="s">
        <v>27</v>
      </c>
      <c r="B55" s="8">
        <f aca="true" t="shared" si="23" ref="B55:R55">B22/$R22*100</f>
        <v>20.73040238522561</v>
      </c>
      <c r="C55" s="8">
        <f t="shared" si="23"/>
        <v>19.380444457414676</v>
      </c>
      <c r="D55" s="8">
        <f t="shared" si="23"/>
        <v>21.13179052427298</v>
      </c>
      <c r="E55" s="8" t="s">
        <v>11</v>
      </c>
      <c r="F55" s="8">
        <f t="shared" si="23"/>
        <v>10.964304301090959</v>
      </c>
      <c r="G55" s="8">
        <f t="shared" si="23"/>
        <v>7.476811657644249</v>
      </c>
      <c r="H55" s="8">
        <f t="shared" si="23"/>
        <v>7.386344291557838</v>
      </c>
      <c r="I55" s="8">
        <f t="shared" si="23"/>
        <v>4.415269529521058</v>
      </c>
      <c r="J55" s="8">
        <f t="shared" si="23"/>
        <v>3.282846706452852</v>
      </c>
      <c r="K55" s="8">
        <f t="shared" si="23"/>
        <v>2.979221688821444</v>
      </c>
      <c r="L55" s="8">
        <f t="shared" si="23"/>
        <v>2.2525644579983366</v>
      </c>
      <c r="M55" s="8" t="s">
        <v>11</v>
      </c>
      <c r="N55" s="8" t="s">
        <v>11</v>
      </c>
      <c r="O55" s="8" t="s">
        <v>11</v>
      </c>
      <c r="P55" s="8" t="s">
        <v>11</v>
      </c>
      <c r="Q55" s="8">
        <f t="shared" si="23"/>
        <v>0</v>
      </c>
      <c r="R55" s="8">
        <f t="shared" si="23"/>
        <v>100</v>
      </c>
      <c r="T55" s="9">
        <f aca="true" t="shared" si="24" ref="T55:U65">U22/T22*100</f>
        <v>77.00950496752827</v>
      </c>
      <c r="U55" s="9">
        <f t="shared" si="24"/>
        <v>91.85969881846228</v>
      </c>
      <c r="V55" s="9">
        <f t="shared" si="7"/>
        <v>8.140301181537719</v>
      </c>
      <c r="W55" s="9">
        <f t="shared" si="8"/>
        <v>45.06298196986745</v>
      </c>
    </row>
    <row r="56" spans="1:23" ht="12.75">
      <c r="A56" s="11" t="s">
        <v>28</v>
      </c>
      <c r="B56" s="8">
        <f aca="true" t="shared" si="25" ref="B56:R56">B23/$R23*100</f>
        <v>18.43492250876249</v>
      </c>
      <c r="C56" s="8">
        <f t="shared" si="25"/>
        <v>16.907036632696233</v>
      </c>
      <c r="D56" s="8">
        <f t="shared" si="25"/>
        <v>18.683563082098402</v>
      </c>
      <c r="E56" s="8" t="s">
        <v>11</v>
      </c>
      <c r="F56" s="8">
        <f t="shared" si="25"/>
        <v>8.85181335241667</v>
      </c>
      <c r="G56" s="8">
        <f t="shared" si="25"/>
        <v>11.802591921270784</v>
      </c>
      <c r="H56" s="8">
        <f t="shared" si="25"/>
        <v>11.049879597369424</v>
      </c>
      <c r="I56" s="8">
        <f t="shared" si="25"/>
        <v>3.7510251200108646</v>
      </c>
      <c r="J56" s="8">
        <f t="shared" si="25"/>
        <v>2.2038121405550535</v>
      </c>
      <c r="K56" s="8">
        <f t="shared" si="25"/>
        <v>2.1954544742244346</v>
      </c>
      <c r="L56" s="8">
        <f t="shared" si="25"/>
        <v>2.832726531934121</v>
      </c>
      <c r="M56" s="8">
        <f t="shared" si="25"/>
        <v>1.264619386651762</v>
      </c>
      <c r="N56" s="8" t="s">
        <v>11</v>
      </c>
      <c r="O56" s="8" t="s">
        <v>11</v>
      </c>
      <c r="P56" s="8" t="s">
        <v>11</v>
      </c>
      <c r="Q56" s="8">
        <f t="shared" si="25"/>
        <v>2.0225552520097576</v>
      </c>
      <c r="R56" s="8">
        <f t="shared" si="25"/>
        <v>100</v>
      </c>
      <c r="T56" s="9">
        <f t="shared" si="24"/>
        <v>68.026220411428</v>
      </c>
      <c r="U56" s="9">
        <f t="shared" si="24"/>
        <v>87.92910224965782</v>
      </c>
      <c r="V56" s="9">
        <f t="shared" si="7"/>
        <v>12.07089775034218</v>
      </c>
      <c r="W56" s="9">
        <f t="shared" si="8"/>
        <v>51.05589589437236</v>
      </c>
    </row>
    <row r="57" spans="1:23" ht="12.75">
      <c r="A57" s="11" t="s">
        <v>29</v>
      </c>
      <c r="B57" s="8">
        <f aca="true" t="shared" si="26" ref="B57:R57">B24/$R24*100</f>
        <v>22.888145446958237</v>
      </c>
      <c r="C57" s="8">
        <f t="shared" si="26"/>
        <v>24.620876228773575</v>
      </c>
      <c r="D57" s="8">
        <f t="shared" si="26"/>
        <v>18.0630308088448</v>
      </c>
      <c r="E57" s="8" t="s">
        <v>11</v>
      </c>
      <c r="F57" s="8">
        <f t="shared" si="26"/>
        <v>10.496322570549268</v>
      </c>
      <c r="G57" s="8">
        <f t="shared" si="26"/>
        <v>6.521154110612145</v>
      </c>
      <c r="H57" s="8">
        <f t="shared" si="26"/>
        <v>5.012364793414295</v>
      </c>
      <c r="I57" s="8">
        <f t="shared" si="26"/>
        <v>4.00213864691461</v>
      </c>
      <c r="J57" s="8">
        <f t="shared" si="26"/>
        <v>3.474115733517956</v>
      </c>
      <c r="K57" s="8">
        <f t="shared" si="26"/>
        <v>1.544887875152337</v>
      </c>
      <c r="L57" s="8">
        <f t="shared" si="26"/>
        <v>1.5075445393373514</v>
      </c>
      <c r="M57" s="8">
        <f t="shared" si="26"/>
        <v>1.0000900982070455</v>
      </c>
      <c r="N57" s="8" t="s">
        <v>11</v>
      </c>
      <c r="O57" s="8" t="s">
        <v>11</v>
      </c>
      <c r="P57" s="8" t="s">
        <v>11</v>
      </c>
      <c r="Q57" s="8">
        <f t="shared" si="26"/>
        <v>0.8693291477183814</v>
      </c>
      <c r="R57" s="8">
        <f t="shared" si="26"/>
        <v>100</v>
      </c>
      <c r="T57" s="9">
        <f t="shared" si="24"/>
        <v>75.56212270215238</v>
      </c>
      <c r="U57" s="9">
        <f t="shared" si="24"/>
        <v>92.17662878080071</v>
      </c>
      <c r="V57" s="9">
        <f t="shared" si="7"/>
        <v>7.823371219199293</v>
      </c>
      <c r="W57" s="9">
        <f t="shared" si="8"/>
        <v>38.09730001536463</v>
      </c>
    </row>
    <row r="58" spans="1:23" ht="12.75">
      <c r="A58" s="11" t="s">
        <v>30</v>
      </c>
      <c r="B58" s="8">
        <f aca="true" t="shared" si="27" ref="B58:R58">B25/$R25*100</f>
        <v>16.65664453938172</v>
      </c>
      <c r="C58" s="8">
        <f t="shared" si="27"/>
        <v>21.935554446352796</v>
      </c>
      <c r="D58" s="8">
        <f t="shared" si="27"/>
        <v>19.35305530773171</v>
      </c>
      <c r="E58" s="8" t="s">
        <v>11</v>
      </c>
      <c r="F58" s="8">
        <f t="shared" si="27"/>
        <v>7.560090186044745</v>
      </c>
      <c r="G58" s="8">
        <f t="shared" si="27"/>
        <v>9.875922133966366</v>
      </c>
      <c r="H58" s="8">
        <f t="shared" si="27"/>
        <v>11.305942138918475</v>
      </c>
      <c r="I58" s="8">
        <f t="shared" si="27"/>
        <v>4.271653362783977</v>
      </c>
      <c r="J58" s="8">
        <f t="shared" si="27"/>
        <v>2.5509916665684105</v>
      </c>
      <c r="K58" s="8">
        <f t="shared" si="27"/>
        <v>1.5770767092312308</v>
      </c>
      <c r="L58" s="8">
        <f t="shared" si="27"/>
        <v>1.907282876835261</v>
      </c>
      <c r="M58" s="8">
        <f t="shared" si="27"/>
        <v>1.6182132839694436</v>
      </c>
      <c r="N58" s="8" t="s">
        <v>11</v>
      </c>
      <c r="O58" s="8" t="s">
        <v>11</v>
      </c>
      <c r="P58" s="8" t="s">
        <v>11</v>
      </c>
      <c r="Q58" s="8">
        <f t="shared" si="27"/>
        <v>1.3875733482158648</v>
      </c>
      <c r="R58" s="8">
        <f t="shared" si="27"/>
        <v>100</v>
      </c>
      <c r="T58" s="9">
        <f t="shared" si="24"/>
        <v>76.5328756271455</v>
      </c>
      <c r="U58" s="9">
        <f t="shared" si="24"/>
        <v>89.2762969759596</v>
      </c>
      <c r="V58" s="9">
        <f t="shared" si="7"/>
        <v>10.723703024040393</v>
      </c>
      <c r="W58" s="9">
        <f t="shared" si="8"/>
        <v>52.33374233128835</v>
      </c>
    </row>
    <row r="59" spans="1:23" ht="12.75">
      <c r="A59" s="11" t="s">
        <v>31</v>
      </c>
      <c r="B59" s="8">
        <f aca="true" t="shared" si="28" ref="B59:R59">B26/$R26*100</f>
        <v>22.128438900843793</v>
      </c>
      <c r="C59" s="8">
        <f t="shared" si="28"/>
        <v>24.621529116299868</v>
      </c>
      <c r="D59" s="8">
        <f t="shared" si="28"/>
        <v>17.933010685461678</v>
      </c>
      <c r="E59" s="8" t="s">
        <v>11</v>
      </c>
      <c r="F59" s="8">
        <f t="shared" si="28"/>
        <v>7.488961133072909</v>
      </c>
      <c r="G59" s="8">
        <f t="shared" si="28"/>
        <v>5.245740967340085</v>
      </c>
      <c r="H59" s="8">
        <f t="shared" si="28"/>
        <v>7.568015103558576</v>
      </c>
      <c r="I59" s="8">
        <f t="shared" si="28"/>
        <v>3.7296473215367243</v>
      </c>
      <c r="J59" s="8">
        <f t="shared" si="28"/>
        <v>1.719168845255253</v>
      </c>
      <c r="K59" s="8">
        <f t="shared" si="28"/>
        <v>1.5391298027943454</v>
      </c>
      <c r="L59" s="8">
        <f t="shared" si="28"/>
        <v>1.578231766690482</v>
      </c>
      <c r="M59" s="8">
        <f t="shared" si="28"/>
        <v>1.241742366510358</v>
      </c>
      <c r="N59" s="8">
        <f t="shared" si="28"/>
        <v>3.0627888285689147</v>
      </c>
      <c r="O59" s="8" t="s">
        <v>11</v>
      </c>
      <c r="P59" s="8" t="s">
        <v>11</v>
      </c>
      <c r="Q59" s="8">
        <f t="shared" si="28"/>
        <v>2.143595162067015</v>
      </c>
      <c r="R59" s="8">
        <f t="shared" si="28"/>
        <v>100</v>
      </c>
      <c r="T59" s="9">
        <f t="shared" si="24"/>
        <v>77.64282782316624</v>
      </c>
      <c r="U59" s="9">
        <f t="shared" si="24"/>
        <v>90.20094125801633</v>
      </c>
      <c r="V59" s="9">
        <f t="shared" si="7"/>
        <v>9.799058741983666</v>
      </c>
      <c r="W59" s="9">
        <f t="shared" si="8"/>
        <v>42.59490377580683</v>
      </c>
    </row>
    <row r="60" spans="1:23" ht="12.75">
      <c r="A60" s="11" t="s">
        <v>32</v>
      </c>
      <c r="B60" s="8">
        <f aca="true" t="shared" si="29" ref="B60:R60">B27/$R27*100</f>
        <v>23.508571228455192</v>
      </c>
      <c r="C60" s="8">
        <f t="shared" si="29"/>
        <v>18.186063071634106</v>
      </c>
      <c r="D60" s="8">
        <f t="shared" si="29"/>
        <v>14.332658218982191</v>
      </c>
      <c r="E60" s="8" t="s">
        <v>11</v>
      </c>
      <c r="F60" s="8">
        <f t="shared" si="29"/>
        <v>9.895872852815343</v>
      </c>
      <c r="G60" s="8">
        <f t="shared" si="29"/>
        <v>12.376188502822055</v>
      </c>
      <c r="H60" s="8">
        <f t="shared" si="29"/>
        <v>9.716977277635426</v>
      </c>
      <c r="I60" s="8">
        <f t="shared" si="29"/>
        <v>5.537591417681771</v>
      </c>
      <c r="J60" s="8">
        <f t="shared" si="29"/>
        <v>2.2608548465233556</v>
      </c>
      <c r="K60" s="8">
        <f t="shared" si="29"/>
        <v>1.4553870039514618</v>
      </c>
      <c r="L60" s="8">
        <f t="shared" si="29"/>
        <v>2.033514466319187</v>
      </c>
      <c r="M60" s="8" t="s">
        <v>11</v>
      </c>
      <c r="N60" s="8" t="s">
        <v>11</v>
      </c>
      <c r="O60" s="8" t="s">
        <v>11</v>
      </c>
      <c r="P60" s="8" t="s">
        <v>11</v>
      </c>
      <c r="Q60" s="8">
        <f t="shared" si="29"/>
        <v>0.6963211131799053</v>
      </c>
      <c r="R60" s="8">
        <f t="shared" si="29"/>
        <v>100</v>
      </c>
      <c r="T60" s="9">
        <f t="shared" si="24"/>
        <v>75.14270946774566</v>
      </c>
      <c r="U60" s="9">
        <f t="shared" si="24"/>
        <v>86.97212591310351</v>
      </c>
      <c r="V60" s="9">
        <f t="shared" si="7"/>
        <v>13.027874086896487</v>
      </c>
      <c r="W60" s="9">
        <f t="shared" si="8"/>
        <v>40.89775561097257</v>
      </c>
    </row>
    <row r="61" spans="1:23" ht="12.75">
      <c r="A61" s="11" t="s">
        <v>33</v>
      </c>
      <c r="B61" s="8">
        <f aca="true" t="shared" si="30" ref="B61:R61">B28/$R28*100</f>
        <v>20.9499730967227</v>
      </c>
      <c r="C61" s="8">
        <f t="shared" si="30"/>
        <v>18.273780188445443</v>
      </c>
      <c r="D61" s="8">
        <f t="shared" si="30"/>
        <v>23.378806625273626</v>
      </c>
      <c r="E61" s="8" t="s">
        <v>11</v>
      </c>
      <c r="F61" s="8">
        <f t="shared" si="30"/>
        <v>9.999161333912546</v>
      </c>
      <c r="G61" s="8">
        <f t="shared" si="30"/>
        <v>6.774254647293794</v>
      </c>
      <c r="H61" s="8">
        <f t="shared" si="30"/>
        <v>9.004823743485026</v>
      </c>
      <c r="I61" s="8">
        <f t="shared" si="30"/>
        <v>4.179384079856089</v>
      </c>
      <c r="J61" s="8">
        <f t="shared" si="30"/>
        <v>1.7638372837018907</v>
      </c>
      <c r="K61" s="8">
        <f t="shared" si="30"/>
        <v>1.8598598391080363</v>
      </c>
      <c r="L61" s="8">
        <f t="shared" si="30"/>
        <v>1.7659103908843594</v>
      </c>
      <c r="M61" s="8">
        <f t="shared" si="30"/>
        <v>1.6589569066979268</v>
      </c>
      <c r="N61" s="8" t="s">
        <v>11</v>
      </c>
      <c r="O61" s="8" t="s">
        <v>11</v>
      </c>
      <c r="P61" s="8" t="s">
        <v>11</v>
      </c>
      <c r="Q61" s="8">
        <f t="shared" si="30"/>
        <v>0.39125186461856243</v>
      </c>
      <c r="R61" s="8">
        <f t="shared" si="30"/>
        <v>100</v>
      </c>
      <c r="S61" s="13"/>
      <c r="T61" s="9">
        <f t="shared" si="24"/>
        <v>67.35813261561486</v>
      </c>
      <c r="U61" s="9">
        <f t="shared" si="24"/>
        <v>88.3763441218404</v>
      </c>
      <c r="V61" s="9">
        <f t="shared" si="7"/>
        <v>11.623655878159603</v>
      </c>
      <c r="W61" s="9">
        <f t="shared" si="8"/>
        <v>44.84184130395845</v>
      </c>
    </row>
    <row r="62" spans="1:23" ht="12.75">
      <c r="A62" s="11" t="s">
        <v>34</v>
      </c>
      <c r="B62" s="8">
        <f aca="true" t="shared" si="31" ref="B62:R62">B29/$R29*100</f>
        <v>15.882122925452185</v>
      </c>
      <c r="C62" s="8">
        <f t="shared" si="31"/>
        <v>32.636505683398696</v>
      </c>
      <c r="D62" s="8">
        <f t="shared" si="31"/>
        <v>14.345912419549428</v>
      </c>
      <c r="E62" s="8" t="s">
        <v>11</v>
      </c>
      <c r="F62" s="8">
        <f t="shared" si="31"/>
        <v>7.989025818891042</v>
      </c>
      <c r="G62" s="8">
        <f t="shared" si="31"/>
        <v>6.242280798521092</v>
      </c>
      <c r="H62" s="8">
        <f t="shared" si="31"/>
        <v>8.148059251676566</v>
      </c>
      <c r="I62" s="8">
        <f t="shared" si="31"/>
        <v>4.924075643008489</v>
      </c>
      <c r="J62" s="8">
        <f t="shared" si="31"/>
        <v>1.9242965890070622</v>
      </c>
      <c r="K62" s="8">
        <f t="shared" si="31"/>
        <v>3.0326825228536047</v>
      </c>
      <c r="L62" s="8">
        <f t="shared" si="31"/>
        <v>1.3879064651342445</v>
      </c>
      <c r="M62" s="8">
        <f t="shared" si="31"/>
        <v>0.7613894483185055</v>
      </c>
      <c r="N62" s="8" t="s">
        <v>11</v>
      </c>
      <c r="O62" s="8" t="s">
        <v>11</v>
      </c>
      <c r="P62" s="8" t="s">
        <v>11</v>
      </c>
      <c r="Q62" s="8">
        <f t="shared" si="31"/>
        <v>2.7257424341890886</v>
      </c>
      <c r="R62" s="8">
        <f t="shared" si="31"/>
        <v>100</v>
      </c>
      <c r="S62" s="13"/>
      <c r="T62" s="9">
        <f t="shared" si="24"/>
        <v>68.22993139815266</v>
      </c>
      <c r="U62" s="9">
        <f t="shared" si="24"/>
        <v>85.4960120352414</v>
      </c>
      <c r="V62" s="9">
        <f t="shared" si="7"/>
        <v>14.503987964758593</v>
      </c>
      <c r="W62" s="9">
        <f t="shared" si="8"/>
        <v>38.42081592114386</v>
      </c>
    </row>
    <row r="63" spans="1:23" ht="12.75">
      <c r="A63" s="11" t="s">
        <v>35</v>
      </c>
      <c r="B63" s="8">
        <f aca="true" t="shared" si="32" ref="B63:R63">B30/$R30*100</f>
        <v>17.25713715508845</v>
      </c>
      <c r="C63" s="8">
        <f t="shared" si="32"/>
        <v>31.86151396370883</v>
      </c>
      <c r="D63" s="8">
        <f t="shared" si="32"/>
        <v>18.278116097441686</v>
      </c>
      <c r="E63" s="8" t="s">
        <v>11</v>
      </c>
      <c r="F63" s="8">
        <f t="shared" si="32"/>
        <v>6.120954628311383</v>
      </c>
      <c r="G63" s="8">
        <f t="shared" si="32"/>
        <v>5.192804730135217</v>
      </c>
      <c r="H63" s="8">
        <f t="shared" si="32"/>
        <v>8.072191622758504</v>
      </c>
      <c r="I63" s="8">
        <f t="shared" si="32"/>
        <v>3.877597772665114</v>
      </c>
      <c r="J63" s="8">
        <f t="shared" si="32"/>
        <v>3.412960649198972</v>
      </c>
      <c r="K63" s="8">
        <f t="shared" si="32"/>
        <v>2.6585226338431784</v>
      </c>
      <c r="L63" s="8">
        <f t="shared" si="32"/>
        <v>1.7280537663575175</v>
      </c>
      <c r="M63" s="8" t="s">
        <v>11</v>
      </c>
      <c r="N63" s="8" t="s">
        <v>11</v>
      </c>
      <c r="O63" s="8" t="s">
        <v>11</v>
      </c>
      <c r="P63" s="8" t="s">
        <v>11</v>
      </c>
      <c r="Q63" s="8">
        <f t="shared" si="32"/>
        <v>1.5401469804911436</v>
      </c>
      <c r="R63" s="8">
        <f t="shared" si="32"/>
        <v>100</v>
      </c>
      <c r="S63" s="13"/>
      <c r="T63" s="9">
        <f t="shared" si="24"/>
        <v>73.14204714595076</v>
      </c>
      <c r="U63" s="9">
        <f t="shared" si="24"/>
        <v>87.35718973085893</v>
      </c>
      <c r="V63" s="9">
        <f t="shared" si="7"/>
        <v>12.642810269141073</v>
      </c>
      <c r="W63" s="9">
        <f t="shared" si="8"/>
        <v>37.61040247437497</v>
      </c>
    </row>
    <row r="64" spans="1:23" ht="12.75">
      <c r="A64" s="11" t="s">
        <v>36</v>
      </c>
      <c r="B64" s="8">
        <f aca="true" t="shared" si="33" ref="B64:R64">B31/$R31*100</f>
        <v>20.29081812925607</v>
      </c>
      <c r="C64" s="8">
        <f t="shared" si="33"/>
        <v>22.845865989978158</v>
      </c>
      <c r="D64" s="8">
        <f t="shared" si="33"/>
        <v>18.33402929461647</v>
      </c>
      <c r="E64" s="8" t="s">
        <v>11</v>
      </c>
      <c r="F64" s="8">
        <f t="shared" si="33"/>
        <v>8.41306774380059</v>
      </c>
      <c r="G64" s="8">
        <f t="shared" si="33"/>
        <v>6.120511049723757</v>
      </c>
      <c r="H64" s="8">
        <f t="shared" si="33"/>
        <v>6.04331957471412</v>
      </c>
      <c r="I64" s="8">
        <f t="shared" si="33"/>
        <v>7.0234204355646925</v>
      </c>
      <c r="J64" s="8">
        <f t="shared" si="33"/>
        <v>2.079150873699088</v>
      </c>
      <c r="K64" s="8">
        <f t="shared" si="33"/>
        <v>2.0614841642040345</v>
      </c>
      <c r="L64" s="8">
        <f t="shared" si="33"/>
        <v>0.6293765257612746</v>
      </c>
      <c r="M64" s="8" t="s">
        <v>11</v>
      </c>
      <c r="N64" s="8" t="s">
        <v>11</v>
      </c>
      <c r="O64" s="8" t="s">
        <v>11</v>
      </c>
      <c r="P64" s="8" t="s">
        <v>11</v>
      </c>
      <c r="Q64" s="8">
        <f t="shared" si="33"/>
        <v>6.158956218681742</v>
      </c>
      <c r="R64" s="8">
        <f t="shared" si="33"/>
        <v>100</v>
      </c>
      <c r="S64" s="13"/>
      <c r="T64" s="9">
        <f t="shared" si="24"/>
        <v>77.49165087555406</v>
      </c>
      <c r="U64" s="9">
        <f t="shared" si="24"/>
        <v>92.31168388318711</v>
      </c>
      <c r="V64" s="9">
        <f t="shared" si="7"/>
        <v>7.688316116812886</v>
      </c>
      <c r="W64" s="9">
        <f t="shared" si="8"/>
        <v>41.497131562454804</v>
      </c>
    </row>
    <row r="65" spans="1:23" ht="12.75">
      <c r="A65" s="15" t="s">
        <v>37</v>
      </c>
      <c r="B65" s="19">
        <f aca="true" t="shared" si="34" ref="B65:R65">B32/$R32*100</f>
        <v>21.059743309736493</v>
      </c>
      <c r="C65" s="19">
        <f t="shared" si="34"/>
        <v>20.574290668880423</v>
      </c>
      <c r="D65" s="19">
        <f t="shared" si="34"/>
        <v>15.661158543882712</v>
      </c>
      <c r="E65" s="19">
        <f t="shared" si="34"/>
        <v>10.074468849679805</v>
      </c>
      <c r="F65" s="19">
        <f t="shared" si="34"/>
        <v>8.573561725601142</v>
      </c>
      <c r="G65" s="19">
        <f t="shared" si="34"/>
        <v>6.813693526570708</v>
      </c>
      <c r="H65" s="19">
        <f t="shared" si="34"/>
        <v>5.8412649444176745</v>
      </c>
      <c r="I65" s="19">
        <f t="shared" si="34"/>
        <v>4.34148628984251</v>
      </c>
      <c r="J65" s="19">
        <f t="shared" si="34"/>
        <v>2.5041485260080742</v>
      </c>
      <c r="K65" s="19">
        <f t="shared" si="34"/>
        <v>1.875414939303547</v>
      </c>
      <c r="L65" s="19">
        <f t="shared" si="34"/>
        <v>0.905312658349215</v>
      </c>
      <c r="M65" s="19">
        <f t="shared" si="34"/>
        <v>0.39867520348065877</v>
      </c>
      <c r="N65" s="19">
        <f t="shared" si="34"/>
        <v>0.1922453176385546</v>
      </c>
      <c r="O65" s="19">
        <f t="shared" si="34"/>
        <v>0.17056162940111777</v>
      </c>
      <c r="P65" s="19">
        <f t="shared" si="34"/>
        <v>0.148189654799845</v>
      </c>
      <c r="Q65" s="19">
        <f t="shared" si="34"/>
        <v>0.8657842124075196</v>
      </c>
      <c r="R65" s="19">
        <f t="shared" si="34"/>
        <v>100</v>
      </c>
      <c r="S65" s="13"/>
      <c r="T65" s="18">
        <f t="shared" si="24"/>
        <v>82.88419661844864</v>
      </c>
      <c r="U65" s="18">
        <f t="shared" si="24"/>
        <v>92.77908935384866</v>
      </c>
      <c r="V65" s="18">
        <f t="shared" si="7"/>
        <v>7.22091064615133</v>
      </c>
      <c r="W65" s="18">
        <f t="shared" si="8"/>
        <v>42.55529626623377</v>
      </c>
    </row>
    <row r="66" spans="1:23" ht="12.75">
      <c r="A66" s="25" t="s">
        <v>60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3"/>
      <c r="T66" s="27"/>
      <c r="U66" s="27"/>
      <c r="V66" s="27"/>
      <c r="W66" s="27"/>
    </row>
    <row r="67" spans="1:23" ht="12.75">
      <c r="A67" s="23" t="s">
        <v>47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3"/>
      <c r="T67" s="27"/>
      <c r="U67" s="27"/>
      <c r="V67" s="27"/>
      <c r="W67" s="27"/>
    </row>
    <row r="68" spans="1:19" ht="19.5" customHeight="1">
      <c r="A68" s="25" t="s">
        <v>59</v>
      </c>
      <c r="S68" s="13"/>
    </row>
    <row r="69" spans="1:19" ht="12.75">
      <c r="A69" s="3"/>
      <c r="B69" s="3"/>
      <c r="S69" s="13"/>
    </row>
    <row r="70" ht="12.75">
      <c r="S70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Piergiorgio Corbetta</cp:lastModifiedBy>
  <dcterms:created xsi:type="dcterms:W3CDTF">2002-01-24T10:52:54Z</dcterms:created>
  <dcterms:modified xsi:type="dcterms:W3CDTF">2007-08-04T15:21:04Z</dcterms:modified>
  <cp:category/>
  <cp:version/>
  <cp:contentType/>
  <cp:contentStatus/>
</cp:coreProperties>
</file>