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Lista94m" sheetId="1" r:id="rId1"/>
  </sheets>
  <definedNames/>
  <calcPr fullCalcOnLoad="1"/>
</workbook>
</file>

<file path=xl/sharedStrings.xml><?xml version="1.0" encoding="utf-8"?>
<sst xmlns="http://schemas.openxmlformats.org/spreadsheetml/2006/main" count="451" uniqueCount="57">
  <si>
    <t>Valori assoluti</t>
  </si>
  <si>
    <t>Circoscrizione</t>
  </si>
  <si>
    <t>Progressisti</t>
  </si>
  <si>
    <t>Voti validi</t>
  </si>
  <si>
    <t>Elettori</t>
  </si>
  <si>
    <t>Votanti</t>
  </si>
  <si>
    <t>Voti non validi</t>
  </si>
  <si>
    <t>Schede bianche</t>
  </si>
  <si>
    <t>Piemonte 1</t>
  </si>
  <si>
    <t>-</t>
  </si>
  <si>
    <t>Piemonte 2</t>
  </si>
  <si>
    <t>Lombardia 1</t>
  </si>
  <si>
    <t>Lombardia2</t>
  </si>
  <si>
    <t>Lombardia 3</t>
  </si>
  <si>
    <t>Trentino Alto Adige</t>
  </si>
  <si>
    <t>Veneto 1</t>
  </si>
  <si>
    <t>Veneto 2</t>
  </si>
  <si>
    <t>Friuli Venezia Giulia</t>
  </si>
  <si>
    <t>Liguria</t>
  </si>
  <si>
    <t>Emilia Romagna</t>
  </si>
  <si>
    <t>Toscana</t>
  </si>
  <si>
    <t>Umbria</t>
  </si>
  <si>
    <t>Marche</t>
  </si>
  <si>
    <t>Lazio 1</t>
  </si>
  <si>
    <t>Lazio 2</t>
  </si>
  <si>
    <t>Abruzzo</t>
  </si>
  <si>
    <t>Molise</t>
  </si>
  <si>
    <t>Campania 1</t>
  </si>
  <si>
    <t>Campania 2</t>
  </si>
  <si>
    <t>Puglia</t>
  </si>
  <si>
    <t>Basilicata</t>
  </si>
  <si>
    <t>Calabria</t>
  </si>
  <si>
    <t>Sicilia 1</t>
  </si>
  <si>
    <t>Sicilia 2</t>
  </si>
  <si>
    <t>Sardegna</t>
  </si>
  <si>
    <t>Aosta</t>
  </si>
  <si>
    <t>Totale</t>
  </si>
  <si>
    <t>Valori percentuali</t>
  </si>
  <si>
    <t>% votanti su elettori</t>
  </si>
  <si>
    <t>% di voti validi sui votanti</t>
  </si>
  <si>
    <t>% di voti non validi sui votanti</t>
  </si>
  <si>
    <t>% di schede bianche sui voti non validi</t>
  </si>
  <si>
    <t>Patto per l'Italia</t>
  </si>
  <si>
    <t>Totale voti validi</t>
  </si>
  <si>
    <t>1994 - Elezione della Camera - parte maggioritaria, 27 marzo (per circoscrizione)</t>
  </si>
  <si>
    <r>
      <t>Fonte</t>
    </r>
    <r>
      <rPr>
        <sz val="10"/>
        <rFont val="Times New Roman"/>
        <family val="1"/>
      </rPr>
      <t>: Dati forniti dal ministero dell'Interno.</t>
    </r>
  </si>
  <si>
    <t>Socialisti</t>
  </si>
  <si>
    <t>Lega aut. Veneta</t>
  </si>
  <si>
    <t>Südtiroler Volkspartei</t>
  </si>
  <si>
    <t>Alleanza nazionale</t>
  </si>
  <si>
    <t>Lista Pannella</t>
  </si>
  <si>
    <t xml:space="preserve">Polo della libertà / Polo del buon governo </t>
  </si>
  <si>
    <t>Partito sardo d'azione</t>
  </si>
  <si>
    <t>Vallée d'Aoste</t>
  </si>
  <si>
    <t>Altre liste (1)</t>
  </si>
  <si>
    <t>(1) Altre liste che non ottennero almeno 50.000 voti o un seggio</t>
  </si>
  <si>
    <t>Partito Socialista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</si>
</sst>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it.&quot;\ #,##0;\-&quot;Lit.&quot;\ #,##0"/>
    <numFmt numFmtId="171" formatCode="&quot;Lit.&quot;\ #,##0;[Red]\-&quot;Lit.&quot;\ #,##0"/>
    <numFmt numFmtId="172" formatCode="&quot;Lit.&quot;\ #,##0.00;\-&quot;Lit.&quot;\ #,##0.00"/>
    <numFmt numFmtId="173" formatCode="&quot;Lit.&quot;\ #,##0.00;[Red]\-&quot;Lit.&quot;\ #,##0.00"/>
    <numFmt numFmtId="174" formatCode="_-&quot;Lit.&quot;\ * #,##0_-;\-&quot;Lit.&quot;\ * #,##0_-;_-&quot;Lit.&quot;\ * &quot;-&quot;_-;_-@_-"/>
    <numFmt numFmtId="175" formatCode="_-&quot;Lit.&quot;\ * #,##0.00_-;\-&quot;Lit.&quot;\ * #,##0.00_-;_-&quot;Lit.&quot;\ * &quot;-&quot;??_-;_-@_-"/>
    <numFmt numFmtId="176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5" fillId="0" borderId="1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6" fontId="5" fillId="0" borderId="0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176" fontId="4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selection activeCell="K5" sqref="K5"/>
    </sheetView>
  </sheetViews>
  <sheetFormatPr defaultColWidth="10.7109375" defaultRowHeight="13.5" customHeight="1"/>
  <cols>
    <col min="1" max="1" width="20.7109375" style="2" customWidth="1"/>
    <col min="2" max="21" width="9.140625" style="5" customWidth="1"/>
    <col min="22" max="24" width="9.140625" style="2" customWidth="1"/>
    <col min="25" max="16384" width="10.7109375" style="2" customWidth="1"/>
  </cols>
  <sheetData>
    <row r="1" spans="1:21" ht="15.75">
      <c r="A1" s="21" t="s">
        <v>44</v>
      </c>
      <c r="P1" s="4"/>
      <c r="Q1" s="4"/>
      <c r="R1" s="4"/>
      <c r="S1" s="4"/>
      <c r="T1" s="4"/>
      <c r="U1" s="4"/>
    </row>
    <row r="2" spans="1:21" ht="12.75">
      <c r="A2" s="7"/>
      <c r="O2" s="1"/>
      <c r="P2" s="4"/>
      <c r="Q2" s="4"/>
      <c r="R2" s="4"/>
      <c r="S2" s="4"/>
      <c r="T2" s="4"/>
      <c r="U2" s="4"/>
    </row>
    <row r="3" spans="15:21" ht="12.75">
      <c r="O3" s="1"/>
      <c r="P3" s="4"/>
      <c r="Q3" s="4"/>
      <c r="R3" s="4"/>
      <c r="S3" s="4"/>
      <c r="T3" s="4"/>
      <c r="U3" s="4"/>
    </row>
    <row r="4" spans="1:21" s="8" customFormat="1" ht="12.75">
      <c r="A4" s="15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18"/>
      <c r="R4" s="18"/>
      <c r="S4" s="18"/>
      <c r="T4" s="18"/>
      <c r="U4" s="18"/>
    </row>
    <row r="5" spans="1:20" s="9" customFormat="1" ht="63.75">
      <c r="A5" s="14" t="s">
        <v>1</v>
      </c>
      <c r="B5" s="3" t="s">
        <v>2</v>
      </c>
      <c r="C5" s="3" t="s">
        <v>42</v>
      </c>
      <c r="D5" s="3" t="s">
        <v>49</v>
      </c>
      <c r="E5" s="3" t="s">
        <v>50</v>
      </c>
      <c r="F5" s="3" t="s">
        <v>51</v>
      </c>
      <c r="G5" s="24" t="s">
        <v>48</v>
      </c>
      <c r="H5" s="3" t="s">
        <v>46</v>
      </c>
      <c r="I5" s="3" t="s">
        <v>52</v>
      </c>
      <c r="J5" s="3" t="s">
        <v>47</v>
      </c>
      <c r="K5" s="3" t="s">
        <v>56</v>
      </c>
      <c r="L5" s="3" t="s">
        <v>53</v>
      </c>
      <c r="M5" s="3" t="s">
        <v>54</v>
      </c>
      <c r="N5" s="3" t="s">
        <v>43</v>
      </c>
      <c r="O5" s="19"/>
      <c r="P5" s="3" t="s">
        <v>4</v>
      </c>
      <c r="Q5" s="3" t="s">
        <v>5</v>
      </c>
      <c r="R5" s="3" t="s">
        <v>3</v>
      </c>
      <c r="S5" s="3" t="s">
        <v>6</v>
      </c>
      <c r="T5" s="3" t="s">
        <v>7</v>
      </c>
    </row>
    <row r="6" spans="1:20" s="8" customFormat="1" ht="12.75">
      <c r="A6" s="16" t="s">
        <v>8</v>
      </c>
      <c r="B6" s="1">
        <v>544256</v>
      </c>
      <c r="C6" s="1">
        <v>211675</v>
      </c>
      <c r="D6" s="1">
        <v>161253</v>
      </c>
      <c r="E6" s="1">
        <v>9958</v>
      </c>
      <c r="F6" s="1">
        <v>640592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  <c r="M6" s="1">
        <v>28955</v>
      </c>
      <c r="N6" s="1">
        <f>SUM(B6:M6)</f>
        <v>1596689</v>
      </c>
      <c r="O6" s="1"/>
      <c r="P6" s="5">
        <v>1897951</v>
      </c>
      <c r="Q6" s="5">
        <v>1702803</v>
      </c>
      <c r="R6" s="5">
        <v>1596689</v>
      </c>
      <c r="S6" s="5">
        <f aca="true" t="shared" si="0" ref="S6:S33">Q6-R6</f>
        <v>106114</v>
      </c>
      <c r="T6" s="5">
        <v>47629</v>
      </c>
    </row>
    <row r="7" spans="1:20" s="8" customFormat="1" ht="12.75">
      <c r="A7" s="16" t="s">
        <v>10</v>
      </c>
      <c r="B7" s="1">
        <v>354360</v>
      </c>
      <c r="C7" s="1">
        <v>244732</v>
      </c>
      <c r="D7" s="1">
        <v>113369</v>
      </c>
      <c r="E7" s="1">
        <v>33552</v>
      </c>
      <c r="F7" s="1">
        <v>726649</v>
      </c>
      <c r="G7" s="5" t="s">
        <v>9</v>
      </c>
      <c r="H7" s="5" t="s">
        <v>9</v>
      </c>
      <c r="I7" s="5" t="s">
        <v>9</v>
      </c>
      <c r="J7" s="5" t="s">
        <v>9</v>
      </c>
      <c r="K7" s="5" t="s">
        <v>9</v>
      </c>
      <c r="L7" s="5" t="s">
        <v>9</v>
      </c>
      <c r="M7" s="1">
        <v>8203</v>
      </c>
      <c r="N7" s="1">
        <f aca="true" t="shared" si="1" ref="N7:N24">SUM(B7:M7)</f>
        <v>1480865</v>
      </c>
      <c r="O7" s="1"/>
      <c r="P7" s="5">
        <v>1778488</v>
      </c>
      <c r="Q7" s="5">
        <v>1595937</v>
      </c>
      <c r="R7" s="5">
        <v>1480865</v>
      </c>
      <c r="S7" s="5">
        <f t="shared" si="0"/>
        <v>115072</v>
      </c>
      <c r="T7" s="5">
        <v>61476</v>
      </c>
    </row>
    <row r="8" spans="1:20" s="8" customFormat="1" ht="12.75">
      <c r="A8" s="16" t="s">
        <v>11</v>
      </c>
      <c r="B8" s="1">
        <v>766924</v>
      </c>
      <c r="C8" s="1">
        <v>299729</v>
      </c>
      <c r="D8" s="1">
        <v>195894</v>
      </c>
      <c r="E8" s="1">
        <v>33347</v>
      </c>
      <c r="F8" s="1">
        <v>1464524</v>
      </c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1">
        <v>3587</v>
      </c>
      <c r="N8" s="1">
        <f t="shared" si="1"/>
        <v>2764005</v>
      </c>
      <c r="O8" s="1"/>
      <c r="P8" s="5">
        <v>3158212</v>
      </c>
      <c r="Q8" s="5">
        <v>2890644</v>
      </c>
      <c r="R8" s="5">
        <v>2764005</v>
      </c>
      <c r="S8" s="5">
        <f t="shared" si="0"/>
        <v>126639</v>
      </c>
      <c r="T8" s="5">
        <v>64000</v>
      </c>
    </row>
    <row r="9" spans="1:20" s="8" customFormat="1" ht="12.75">
      <c r="A9" s="17" t="s">
        <v>12</v>
      </c>
      <c r="B9" s="1">
        <v>486645</v>
      </c>
      <c r="C9" s="1">
        <v>478206</v>
      </c>
      <c r="D9" s="1">
        <v>170685</v>
      </c>
      <c r="E9" s="1">
        <v>25947</v>
      </c>
      <c r="F9" s="1">
        <v>1590761</v>
      </c>
      <c r="G9" s="5" t="s">
        <v>9</v>
      </c>
      <c r="H9" s="5" t="s">
        <v>9</v>
      </c>
      <c r="I9" s="5" t="s">
        <v>9</v>
      </c>
      <c r="J9" s="5" t="s">
        <v>9</v>
      </c>
      <c r="K9" s="5" t="s">
        <v>9</v>
      </c>
      <c r="L9" s="5" t="s">
        <v>9</v>
      </c>
      <c r="M9" s="5" t="s">
        <v>9</v>
      </c>
      <c r="N9" s="1">
        <f t="shared" si="1"/>
        <v>2752244</v>
      </c>
      <c r="O9" s="1"/>
      <c r="P9" s="5">
        <v>3134478</v>
      </c>
      <c r="Q9" s="5">
        <v>2895190</v>
      </c>
      <c r="R9" s="5">
        <v>2752244</v>
      </c>
      <c r="S9" s="5">
        <f t="shared" si="0"/>
        <v>142946</v>
      </c>
      <c r="T9" s="5">
        <v>83483</v>
      </c>
    </row>
    <row r="10" spans="1:20" s="8" customFormat="1" ht="13.5" customHeight="1">
      <c r="A10" s="17" t="s">
        <v>13</v>
      </c>
      <c r="B10" s="1">
        <v>290701</v>
      </c>
      <c r="C10" s="1">
        <v>112615</v>
      </c>
      <c r="D10" s="1">
        <v>66086</v>
      </c>
      <c r="E10" s="1">
        <v>22412</v>
      </c>
      <c r="F10" s="1">
        <v>517811</v>
      </c>
      <c r="G10" s="5" t="s">
        <v>9</v>
      </c>
      <c r="H10" s="5" t="s">
        <v>9</v>
      </c>
      <c r="I10" s="5" t="s">
        <v>9</v>
      </c>
      <c r="J10" s="5" t="s">
        <v>9</v>
      </c>
      <c r="K10" s="5" t="s">
        <v>9</v>
      </c>
      <c r="L10" s="5" t="s">
        <v>9</v>
      </c>
      <c r="M10" s="5" t="s">
        <v>9</v>
      </c>
      <c r="N10" s="1">
        <f t="shared" si="1"/>
        <v>1009625</v>
      </c>
      <c r="O10" s="1"/>
      <c r="P10" s="5">
        <v>1174409</v>
      </c>
      <c r="Q10" s="5">
        <v>1086810</v>
      </c>
      <c r="R10" s="5">
        <v>1009625</v>
      </c>
      <c r="S10" s="5">
        <f t="shared" si="0"/>
        <v>77185</v>
      </c>
      <c r="T10" s="5">
        <v>49852</v>
      </c>
    </row>
    <row r="11" spans="1:20" s="8" customFormat="1" ht="13.5" customHeight="1">
      <c r="A11" s="16" t="s">
        <v>14</v>
      </c>
      <c r="B11" s="1">
        <v>57925</v>
      </c>
      <c r="C11" s="1">
        <v>70346</v>
      </c>
      <c r="D11" s="1">
        <v>62022</v>
      </c>
      <c r="E11" s="5" t="s">
        <v>9</v>
      </c>
      <c r="F11" s="1">
        <v>127847</v>
      </c>
      <c r="G11" s="5">
        <v>188017</v>
      </c>
      <c r="H11" s="5" t="s">
        <v>9</v>
      </c>
      <c r="I11" s="5" t="s">
        <v>9</v>
      </c>
      <c r="J11" s="5" t="s">
        <v>9</v>
      </c>
      <c r="K11" s="5" t="s">
        <v>9</v>
      </c>
      <c r="L11" s="5" t="s">
        <v>9</v>
      </c>
      <c r="M11" s="1">
        <v>110417</v>
      </c>
      <c r="N11" s="1">
        <f t="shared" si="1"/>
        <v>616574</v>
      </c>
      <c r="O11" s="1"/>
      <c r="P11" s="5">
        <v>744450</v>
      </c>
      <c r="Q11" s="5">
        <v>674984</v>
      </c>
      <c r="R11" s="5">
        <v>616574</v>
      </c>
      <c r="S11" s="5">
        <f t="shared" si="0"/>
        <v>58410</v>
      </c>
      <c r="T11" s="5">
        <v>35007</v>
      </c>
    </row>
    <row r="12" spans="1:21" s="8" customFormat="1" ht="13.5" customHeight="1">
      <c r="A12" s="6" t="s">
        <v>15</v>
      </c>
      <c r="B12" s="5">
        <v>395313</v>
      </c>
      <c r="C12" s="5">
        <v>389752</v>
      </c>
      <c r="D12" s="5">
        <v>163929</v>
      </c>
      <c r="E12" s="5" t="s">
        <v>9</v>
      </c>
      <c r="F12" s="5">
        <v>920716</v>
      </c>
      <c r="G12" s="5" t="s">
        <v>9</v>
      </c>
      <c r="H12" s="5" t="s">
        <v>9</v>
      </c>
      <c r="I12" s="5" t="s">
        <v>9</v>
      </c>
      <c r="J12" s="5">
        <v>21595</v>
      </c>
      <c r="K12" s="5" t="s">
        <v>9</v>
      </c>
      <c r="L12" s="5" t="s">
        <v>9</v>
      </c>
      <c r="M12" s="5">
        <v>18364</v>
      </c>
      <c r="N12" s="1">
        <f t="shared" si="1"/>
        <v>1909669</v>
      </c>
      <c r="O12" s="5"/>
      <c r="P12" s="5">
        <v>2195447</v>
      </c>
      <c r="Q12" s="5">
        <v>2031419</v>
      </c>
      <c r="R12" s="5">
        <v>1909669</v>
      </c>
      <c r="S12" s="5">
        <f t="shared" si="0"/>
        <v>121750</v>
      </c>
      <c r="T12" s="5">
        <v>70662</v>
      </c>
      <c r="U12" s="2"/>
    </row>
    <row r="13" spans="1:21" s="8" customFormat="1" ht="13.5" customHeight="1">
      <c r="A13" s="6" t="s">
        <v>16</v>
      </c>
      <c r="B13" s="5">
        <v>317770</v>
      </c>
      <c r="C13" s="5">
        <v>216586</v>
      </c>
      <c r="D13" s="5">
        <v>95128</v>
      </c>
      <c r="E13" s="5" t="s">
        <v>9</v>
      </c>
      <c r="F13" s="5">
        <v>614339</v>
      </c>
      <c r="G13" s="5" t="s">
        <v>9</v>
      </c>
      <c r="H13" s="5" t="s">
        <v>9</v>
      </c>
      <c r="I13" s="5" t="s">
        <v>9</v>
      </c>
      <c r="J13" s="5">
        <v>56619</v>
      </c>
      <c r="K13" s="5" t="s">
        <v>9</v>
      </c>
      <c r="L13" s="5" t="s">
        <v>9</v>
      </c>
      <c r="M13" s="5" t="s">
        <v>9</v>
      </c>
      <c r="N13" s="1">
        <f t="shared" si="1"/>
        <v>1300442</v>
      </c>
      <c r="O13" s="5"/>
      <c r="P13" s="5">
        <v>1536934</v>
      </c>
      <c r="Q13" s="5">
        <v>1373519</v>
      </c>
      <c r="R13" s="5">
        <v>1300442</v>
      </c>
      <c r="S13" s="5">
        <f t="shared" si="0"/>
        <v>73077</v>
      </c>
      <c r="T13" s="5">
        <v>38399</v>
      </c>
      <c r="U13" s="2"/>
    </row>
    <row r="14" spans="1:21" ht="13.5" customHeight="1">
      <c r="A14" s="16" t="s">
        <v>17</v>
      </c>
      <c r="B14" s="1">
        <v>214186</v>
      </c>
      <c r="C14" s="1">
        <v>134880</v>
      </c>
      <c r="D14" s="1">
        <v>111674</v>
      </c>
      <c r="E14" s="1">
        <v>13009</v>
      </c>
      <c r="F14" s="1">
        <v>398904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5" t="s">
        <v>9</v>
      </c>
      <c r="M14" s="1">
        <v>6347</v>
      </c>
      <c r="N14" s="1">
        <f t="shared" si="1"/>
        <v>879000</v>
      </c>
      <c r="O14" s="1"/>
      <c r="P14" s="5">
        <v>1071984</v>
      </c>
      <c r="Q14" s="5">
        <v>929199</v>
      </c>
      <c r="R14" s="5">
        <v>879000</v>
      </c>
      <c r="S14" s="5">
        <f t="shared" si="0"/>
        <v>50199</v>
      </c>
      <c r="T14" s="5">
        <v>24898</v>
      </c>
      <c r="U14" s="8"/>
    </row>
    <row r="15" spans="1:21" ht="13.5" customHeight="1">
      <c r="A15" s="6" t="s">
        <v>18</v>
      </c>
      <c r="B15" s="5">
        <v>447618</v>
      </c>
      <c r="C15" s="5">
        <v>173271</v>
      </c>
      <c r="D15" s="5">
        <v>106123</v>
      </c>
      <c r="E15" s="5">
        <v>24790</v>
      </c>
      <c r="F15" s="5">
        <v>458578</v>
      </c>
      <c r="G15" s="5" t="s">
        <v>9</v>
      </c>
      <c r="H15" s="5" t="s">
        <v>9</v>
      </c>
      <c r="I15" s="5" t="s">
        <v>9</v>
      </c>
      <c r="J15" s="5" t="s">
        <v>9</v>
      </c>
      <c r="K15" s="5" t="s">
        <v>9</v>
      </c>
      <c r="L15" s="5" t="s">
        <v>9</v>
      </c>
      <c r="M15" s="5">
        <v>1037</v>
      </c>
      <c r="N15" s="1">
        <f t="shared" si="1"/>
        <v>1211417</v>
      </c>
      <c r="P15" s="5">
        <v>1486596</v>
      </c>
      <c r="Q15" s="5">
        <v>1293270</v>
      </c>
      <c r="R15" s="5">
        <v>1211417</v>
      </c>
      <c r="S15" s="5">
        <f t="shared" si="0"/>
        <v>81853</v>
      </c>
      <c r="T15" s="5">
        <v>40509</v>
      </c>
      <c r="U15" s="2"/>
    </row>
    <row r="16" spans="1:21" s="8" customFormat="1" ht="13.5" customHeight="1">
      <c r="A16" s="6" t="s">
        <v>19</v>
      </c>
      <c r="B16" s="5">
        <v>1460888</v>
      </c>
      <c r="C16" s="5">
        <v>425816</v>
      </c>
      <c r="D16" s="5">
        <v>269342</v>
      </c>
      <c r="E16" s="5">
        <v>51555</v>
      </c>
      <c r="F16" s="5">
        <v>791589</v>
      </c>
      <c r="G16" s="5" t="s">
        <v>9</v>
      </c>
      <c r="H16" s="5">
        <v>3140</v>
      </c>
      <c r="I16" s="5" t="s">
        <v>9</v>
      </c>
      <c r="J16" s="5" t="s">
        <v>9</v>
      </c>
      <c r="K16" s="5" t="s">
        <v>9</v>
      </c>
      <c r="L16" s="5" t="s">
        <v>9</v>
      </c>
      <c r="M16" s="5" t="s">
        <v>9</v>
      </c>
      <c r="N16" s="1">
        <f t="shared" si="1"/>
        <v>3002330</v>
      </c>
      <c r="O16" s="5"/>
      <c r="P16" s="5">
        <v>3397353</v>
      </c>
      <c r="Q16" s="5">
        <v>3163676</v>
      </c>
      <c r="R16" s="5">
        <v>3002330</v>
      </c>
      <c r="S16" s="5">
        <f t="shared" si="0"/>
        <v>161346</v>
      </c>
      <c r="T16" s="5">
        <v>102086</v>
      </c>
      <c r="U16" s="2"/>
    </row>
    <row r="17" spans="1:21" ht="13.5" customHeight="1">
      <c r="A17" s="6" t="s">
        <v>20</v>
      </c>
      <c r="B17" s="5">
        <v>1273338</v>
      </c>
      <c r="C17" s="5">
        <v>363804</v>
      </c>
      <c r="D17" s="5">
        <v>319344</v>
      </c>
      <c r="E17" s="5">
        <v>56614</v>
      </c>
      <c r="F17" s="5">
        <v>515410</v>
      </c>
      <c r="G17" s="5" t="s">
        <v>9</v>
      </c>
      <c r="H17" s="5">
        <v>20684</v>
      </c>
      <c r="I17" s="5" t="s">
        <v>9</v>
      </c>
      <c r="J17" s="5" t="s">
        <v>9</v>
      </c>
      <c r="K17" s="5" t="s">
        <v>9</v>
      </c>
      <c r="L17" s="5" t="s">
        <v>9</v>
      </c>
      <c r="M17" s="5">
        <v>19410</v>
      </c>
      <c r="N17" s="1">
        <f t="shared" si="1"/>
        <v>2568604</v>
      </c>
      <c r="P17" s="5">
        <v>3022857</v>
      </c>
      <c r="Q17" s="5">
        <v>2752870</v>
      </c>
      <c r="R17" s="5">
        <v>2568604</v>
      </c>
      <c r="S17" s="5">
        <f t="shared" si="0"/>
        <v>184266</v>
      </c>
      <c r="T17" s="5">
        <v>110149</v>
      </c>
      <c r="U17" s="2"/>
    </row>
    <row r="18" spans="1:21" ht="13.5" customHeight="1">
      <c r="A18" s="6" t="s">
        <v>21</v>
      </c>
      <c r="B18" s="5">
        <v>279203</v>
      </c>
      <c r="C18" s="5">
        <v>90571</v>
      </c>
      <c r="D18" s="5" t="s">
        <v>9</v>
      </c>
      <c r="E18" s="5" t="s">
        <v>9</v>
      </c>
      <c r="F18" s="5">
        <v>209288</v>
      </c>
      <c r="G18" s="5" t="s">
        <v>9</v>
      </c>
      <c r="H18" s="5" t="s">
        <v>9</v>
      </c>
      <c r="I18" s="5" t="s">
        <v>9</v>
      </c>
      <c r="J18" s="5" t="s">
        <v>9</v>
      </c>
      <c r="K18" s="5" t="s">
        <v>9</v>
      </c>
      <c r="L18" s="5" t="s">
        <v>9</v>
      </c>
      <c r="M18" s="5" t="s">
        <v>9</v>
      </c>
      <c r="N18" s="5">
        <v>579062</v>
      </c>
      <c r="P18" s="5">
        <v>703003</v>
      </c>
      <c r="Q18" s="5">
        <v>626845</v>
      </c>
      <c r="R18" s="5">
        <v>579062</v>
      </c>
      <c r="S18" s="5">
        <f t="shared" si="0"/>
        <v>47783</v>
      </c>
      <c r="T18" s="5">
        <v>26865</v>
      </c>
      <c r="U18" s="2"/>
    </row>
    <row r="19" spans="1:21" ht="13.5" customHeight="1">
      <c r="A19" s="6" t="s">
        <v>22</v>
      </c>
      <c r="B19" s="5">
        <v>426374</v>
      </c>
      <c r="C19" s="5">
        <v>217899</v>
      </c>
      <c r="D19" s="5">
        <v>180250</v>
      </c>
      <c r="E19" s="5" t="s">
        <v>9</v>
      </c>
      <c r="F19" s="5">
        <v>178293</v>
      </c>
      <c r="G19" s="5" t="s">
        <v>9</v>
      </c>
      <c r="H19" s="5" t="s">
        <v>9</v>
      </c>
      <c r="I19" s="5" t="s">
        <v>9</v>
      </c>
      <c r="J19" s="5" t="s">
        <v>9</v>
      </c>
      <c r="K19" s="5" t="s">
        <v>9</v>
      </c>
      <c r="L19" s="5" t="s">
        <v>9</v>
      </c>
      <c r="M19" s="5" t="s">
        <v>9</v>
      </c>
      <c r="N19" s="1">
        <f t="shared" si="1"/>
        <v>1002816</v>
      </c>
      <c r="P19" s="5">
        <v>1232236</v>
      </c>
      <c r="Q19" s="5">
        <v>1087020</v>
      </c>
      <c r="R19" s="5">
        <v>1002816</v>
      </c>
      <c r="S19" s="5">
        <f t="shared" si="0"/>
        <v>84204</v>
      </c>
      <c r="T19" s="5">
        <v>49311</v>
      </c>
      <c r="U19" s="2"/>
    </row>
    <row r="20" spans="1:21" ht="13.5" customHeight="1">
      <c r="A20" s="6" t="s">
        <v>23</v>
      </c>
      <c r="B20" s="5">
        <v>1065095</v>
      </c>
      <c r="C20" s="5">
        <v>298939</v>
      </c>
      <c r="D20" s="5" t="s">
        <v>9</v>
      </c>
      <c r="E20" s="5">
        <v>23240</v>
      </c>
      <c r="F20" s="5">
        <v>1266561</v>
      </c>
      <c r="G20" s="5" t="s">
        <v>9</v>
      </c>
      <c r="H20" s="5" t="s">
        <v>9</v>
      </c>
      <c r="I20" s="5" t="s">
        <v>9</v>
      </c>
      <c r="J20" s="5" t="s">
        <v>9</v>
      </c>
      <c r="K20" s="5" t="s">
        <v>9</v>
      </c>
      <c r="L20" s="5" t="s">
        <v>9</v>
      </c>
      <c r="M20" s="5">
        <v>20869</v>
      </c>
      <c r="N20" s="1">
        <f t="shared" si="1"/>
        <v>2674704</v>
      </c>
      <c r="P20" s="5">
        <v>3186771</v>
      </c>
      <c r="Q20" s="5">
        <v>2834458</v>
      </c>
      <c r="R20" s="5">
        <v>2674704</v>
      </c>
      <c r="S20" s="5">
        <f t="shared" si="0"/>
        <v>159754</v>
      </c>
      <c r="T20" s="5">
        <v>72806</v>
      </c>
      <c r="U20" s="2"/>
    </row>
    <row r="21" spans="1:21" ht="13.5" customHeight="1">
      <c r="A21" s="6" t="s">
        <v>24</v>
      </c>
      <c r="B21" s="5">
        <v>291059</v>
      </c>
      <c r="C21" s="5">
        <v>148695</v>
      </c>
      <c r="D21" s="5" t="s">
        <v>9</v>
      </c>
      <c r="E21" s="5">
        <v>22014</v>
      </c>
      <c r="F21" s="5">
        <v>459256</v>
      </c>
      <c r="G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5" t="s">
        <v>9</v>
      </c>
      <c r="M21" s="5">
        <v>15877</v>
      </c>
      <c r="N21" s="1">
        <f t="shared" si="1"/>
        <v>936901</v>
      </c>
      <c r="P21" s="5">
        <v>1189074</v>
      </c>
      <c r="Q21" s="5">
        <v>1025331</v>
      </c>
      <c r="R21" s="5">
        <v>936901</v>
      </c>
      <c r="S21" s="5">
        <f t="shared" si="0"/>
        <v>88430</v>
      </c>
      <c r="T21" s="5">
        <v>45258</v>
      </c>
      <c r="U21" s="2"/>
    </row>
    <row r="22" spans="1:21" ht="13.5" customHeight="1">
      <c r="A22" s="6" t="s">
        <v>25</v>
      </c>
      <c r="B22" s="5">
        <v>282488</v>
      </c>
      <c r="C22" s="5">
        <v>146077</v>
      </c>
      <c r="D22" s="5">
        <v>202517</v>
      </c>
      <c r="E22" s="5" t="s">
        <v>9</v>
      </c>
      <c r="F22" s="5">
        <v>187348</v>
      </c>
      <c r="G22" s="5" t="s">
        <v>9</v>
      </c>
      <c r="H22" s="5" t="s">
        <v>9</v>
      </c>
      <c r="I22" s="5" t="s">
        <v>9</v>
      </c>
      <c r="J22" s="5" t="s">
        <v>9</v>
      </c>
      <c r="K22" s="5" t="s">
        <v>9</v>
      </c>
      <c r="L22" s="5" t="s">
        <v>9</v>
      </c>
      <c r="M22" s="5">
        <v>23149</v>
      </c>
      <c r="N22" s="1">
        <f t="shared" si="1"/>
        <v>841579</v>
      </c>
      <c r="P22" s="5">
        <v>1141537</v>
      </c>
      <c r="Q22" s="5">
        <v>914064</v>
      </c>
      <c r="R22" s="5">
        <v>841579</v>
      </c>
      <c r="S22" s="5">
        <f t="shared" si="0"/>
        <v>72485</v>
      </c>
      <c r="T22" s="5">
        <v>38542</v>
      </c>
      <c r="U22" s="2"/>
    </row>
    <row r="23" spans="1:21" ht="13.5" customHeight="1">
      <c r="A23" s="6" t="s">
        <v>26</v>
      </c>
      <c r="B23" s="5">
        <v>63837</v>
      </c>
      <c r="C23" s="5">
        <v>28747</v>
      </c>
      <c r="D23" s="5" t="s">
        <v>9</v>
      </c>
      <c r="E23" s="5" t="s">
        <v>9</v>
      </c>
      <c r="F23" s="5">
        <v>65651</v>
      </c>
      <c r="G23" s="5" t="s">
        <v>9</v>
      </c>
      <c r="H23" s="5">
        <v>10938</v>
      </c>
      <c r="I23" s="5" t="s">
        <v>9</v>
      </c>
      <c r="J23" s="5" t="s">
        <v>9</v>
      </c>
      <c r="K23" s="5" t="s">
        <v>9</v>
      </c>
      <c r="L23" s="5" t="s">
        <v>9</v>
      </c>
      <c r="M23" s="5">
        <v>34262</v>
      </c>
      <c r="N23" s="1">
        <f t="shared" si="1"/>
        <v>203435</v>
      </c>
      <c r="P23" s="5">
        <v>314341</v>
      </c>
      <c r="Q23" s="5">
        <v>229099</v>
      </c>
      <c r="R23" s="5">
        <v>203435</v>
      </c>
      <c r="S23" s="5">
        <f t="shared" si="0"/>
        <v>25664</v>
      </c>
      <c r="T23" s="5">
        <v>13280</v>
      </c>
      <c r="U23" s="2"/>
    </row>
    <row r="24" spans="1:21" ht="13.5" customHeight="1">
      <c r="A24" s="6" t="s">
        <v>27</v>
      </c>
      <c r="B24" s="5">
        <v>693174</v>
      </c>
      <c r="C24" s="5">
        <v>213661</v>
      </c>
      <c r="D24" s="5" t="s">
        <v>9</v>
      </c>
      <c r="E24" s="5">
        <v>39065</v>
      </c>
      <c r="F24" s="5">
        <v>653765</v>
      </c>
      <c r="G24" s="5" t="s">
        <v>9</v>
      </c>
      <c r="H24" s="5">
        <v>1397</v>
      </c>
      <c r="I24" s="5" t="s">
        <v>9</v>
      </c>
      <c r="J24" s="5" t="s">
        <v>9</v>
      </c>
      <c r="K24" s="5" t="s">
        <v>9</v>
      </c>
      <c r="L24" s="5" t="s">
        <v>9</v>
      </c>
      <c r="M24" s="5">
        <v>136571</v>
      </c>
      <c r="N24" s="1">
        <f t="shared" si="1"/>
        <v>1737633</v>
      </c>
      <c r="P24" s="5">
        <v>2375411</v>
      </c>
      <c r="Q24" s="5">
        <v>1881597</v>
      </c>
      <c r="R24" s="5">
        <v>1737633</v>
      </c>
      <c r="S24" s="5">
        <f t="shared" si="0"/>
        <v>143964</v>
      </c>
      <c r="T24" s="5">
        <v>61663</v>
      </c>
      <c r="U24" s="2"/>
    </row>
    <row r="25" spans="1:21" ht="13.5" customHeight="1">
      <c r="A25" s="6" t="s">
        <v>28</v>
      </c>
      <c r="B25" s="5">
        <v>422007</v>
      </c>
      <c r="C25" s="5">
        <v>310908</v>
      </c>
      <c r="D25" s="5">
        <v>343930</v>
      </c>
      <c r="E25" s="5">
        <v>26632</v>
      </c>
      <c r="F25" s="5">
        <v>313513</v>
      </c>
      <c r="G25" s="5" t="s">
        <v>9</v>
      </c>
      <c r="H25" s="5">
        <v>23007</v>
      </c>
      <c r="I25" s="5" t="s">
        <v>9</v>
      </c>
      <c r="J25" s="5" t="s">
        <v>9</v>
      </c>
      <c r="K25" s="5" t="s">
        <v>9</v>
      </c>
      <c r="L25" s="5" t="s">
        <v>9</v>
      </c>
      <c r="M25" s="5">
        <v>141674</v>
      </c>
      <c r="N25" s="1">
        <f aca="true" t="shared" si="2" ref="N25:N31">SUM(B25:M25)</f>
        <v>1581671</v>
      </c>
      <c r="P25" s="5">
        <v>2179962</v>
      </c>
      <c r="Q25" s="5">
        <v>1742891</v>
      </c>
      <c r="R25" s="5">
        <v>1581671</v>
      </c>
      <c r="S25" s="5">
        <f t="shared" si="0"/>
        <v>161220</v>
      </c>
      <c r="T25" s="5">
        <v>88881</v>
      </c>
      <c r="U25" s="2"/>
    </row>
    <row r="26" spans="1:21" ht="13.5" customHeight="1">
      <c r="A26" s="6" t="s">
        <v>29</v>
      </c>
      <c r="B26" s="5">
        <v>787459</v>
      </c>
      <c r="C26" s="5">
        <v>449536</v>
      </c>
      <c r="D26" s="5" t="s">
        <v>9</v>
      </c>
      <c r="E26" s="5">
        <v>38718</v>
      </c>
      <c r="F26" s="5">
        <v>930019</v>
      </c>
      <c r="G26" s="5" t="s">
        <v>9</v>
      </c>
      <c r="H26" s="5">
        <v>27395</v>
      </c>
      <c r="I26" s="5" t="s">
        <v>9</v>
      </c>
      <c r="J26" s="5" t="s">
        <v>9</v>
      </c>
      <c r="K26" s="5" t="s">
        <v>9</v>
      </c>
      <c r="L26" s="5" t="s">
        <v>9</v>
      </c>
      <c r="M26" s="5">
        <v>195811</v>
      </c>
      <c r="N26" s="1">
        <f t="shared" si="2"/>
        <v>2428938</v>
      </c>
      <c r="P26" s="5">
        <v>3284705</v>
      </c>
      <c r="Q26" s="5">
        <v>2694923</v>
      </c>
      <c r="R26" s="5">
        <v>2428938</v>
      </c>
      <c r="S26" s="5">
        <f t="shared" si="0"/>
        <v>265985</v>
      </c>
      <c r="T26" s="5">
        <v>119815</v>
      </c>
      <c r="U26" s="2"/>
    </row>
    <row r="27" spans="1:21" ht="13.5" customHeight="1">
      <c r="A27" s="6" t="s">
        <v>30</v>
      </c>
      <c r="B27" s="5">
        <v>138784</v>
      </c>
      <c r="C27" s="5">
        <v>85930</v>
      </c>
      <c r="D27" s="5" t="s">
        <v>9</v>
      </c>
      <c r="E27" s="5" t="s">
        <v>9</v>
      </c>
      <c r="F27" s="5">
        <v>114237</v>
      </c>
      <c r="G27" s="5" t="s">
        <v>9</v>
      </c>
      <c r="H27" s="5" t="s">
        <v>9</v>
      </c>
      <c r="I27" s="5" t="s">
        <v>9</v>
      </c>
      <c r="J27" s="5" t="s">
        <v>9</v>
      </c>
      <c r="K27" s="5" t="s">
        <v>9</v>
      </c>
      <c r="L27" s="5" t="s">
        <v>9</v>
      </c>
      <c r="M27" s="5">
        <v>6130</v>
      </c>
      <c r="N27" s="1">
        <f t="shared" si="2"/>
        <v>345081</v>
      </c>
      <c r="P27" s="5">
        <v>514546</v>
      </c>
      <c r="Q27" s="5">
        <v>410076</v>
      </c>
      <c r="R27" s="5">
        <v>345081</v>
      </c>
      <c r="S27" s="5">
        <f t="shared" si="0"/>
        <v>64995</v>
      </c>
      <c r="T27" s="5">
        <v>30510</v>
      </c>
      <c r="U27" s="2"/>
    </row>
    <row r="28" spans="1:21" ht="13.5" customHeight="1">
      <c r="A28" s="6" t="s">
        <v>31</v>
      </c>
      <c r="B28" s="5">
        <v>384445</v>
      </c>
      <c r="C28" s="5">
        <v>223195</v>
      </c>
      <c r="D28" s="5" t="s">
        <v>9</v>
      </c>
      <c r="E28" s="5" t="s">
        <v>9</v>
      </c>
      <c r="F28" s="5">
        <v>374929</v>
      </c>
      <c r="G28" s="5" t="s">
        <v>9</v>
      </c>
      <c r="H28" s="5">
        <v>34421</v>
      </c>
      <c r="I28" s="5" t="s">
        <v>9</v>
      </c>
      <c r="J28" s="5" t="s">
        <v>9</v>
      </c>
      <c r="K28" s="5" t="s">
        <v>9</v>
      </c>
      <c r="L28" s="5" t="s">
        <v>9</v>
      </c>
      <c r="M28" s="5">
        <v>92895</v>
      </c>
      <c r="N28" s="1">
        <f t="shared" si="2"/>
        <v>1109885</v>
      </c>
      <c r="P28" s="5">
        <v>1747770</v>
      </c>
      <c r="Q28" s="5">
        <v>1266793</v>
      </c>
      <c r="R28" s="5">
        <v>1109885</v>
      </c>
      <c r="S28" s="5">
        <f t="shared" si="0"/>
        <v>156908</v>
      </c>
      <c r="T28" s="5">
        <v>76038</v>
      </c>
      <c r="U28" s="2"/>
    </row>
    <row r="29" spans="1:21" ht="13.5" customHeight="1">
      <c r="A29" s="6" t="s">
        <v>32</v>
      </c>
      <c r="B29" s="5">
        <v>461700</v>
      </c>
      <c r="C29" s="5">
        <v>208710</v>
      </c>
      <c r="D29" s="5" t="s">
        <v>9</v>
      </c>
      <c r="E29" s="5">
        <v>3421</v>
      </c>
      <c r="F29" s="5">
        <v>578539</v>
      </c>
      <c r="G29" s="5" t="s">
        <v>9</v>
      </c>
      <c r="H29" s="5">
        <v>9836</v>
      </c>
      <c r="I29" s="5" t="s">
        <v>9</v>
      </c>
      <c r="J29" s="5" t="s">
        <v>9</v>
      </c>
      <c r="K29" s="5">
        <v>39985</v>
      </c>
      <c r="L29" s="5" t="s">
        <v>9</v>
      </c>
      <c r="M29" s="5">
        <v>52079</v>
      </c>
      <c r="N29" s="1">
        <f t="shared" si="2"/>
        <v>1354270</v>
      </c>
      <c r="P29" s="5">
        <v>2113734</v>
      </c>
      <c r="Q29" s="5">
        <v>1538563</v>
      </c>
      <c r="R29" s="5">
        <v>1354270</v>
      </c>
      <c r="S29" s="5">
        <f t="shared" si="0"/>
        <v>184293</v>
      </c>
      <c r="T29" s="5">
        <v>70730</v>
      </c>
      <c r="U29" s="2"/>
    </row>
    <row r="30" spans="1:21" ht="13.5" customHeight="1">
      <c r="A30" s="6" t="s">
        <v>33</v>
      </c>
      <c r="B30" s="5">
        <v>421414</v>
      </c>
      <c r="C30" s="5">
        <v>243396</v>
      </c>
      <c r="D30" s="5" t="s">
        <v>9</v>
      </c>
      <c r="E30" s="5" t="s">
        <v>9</v>
      </c>
      <c r="F30" s="5">
        <v>718535</v>
      </c>
      <c r="G30" s="5" t="s">
        <v>9</v>
      </c>
      <c r="H30" s="5">
        <v>6536</v>
      </c>
      <c r="I30" s="5" t="s">
        <v>9</v>
      </c>
      <c r="J30" s="5" t="s">
        <v>9</v>
      </c>
      <c r="K30" s="5">
        <v>31766</v>
      </c>
      <c r="L30" s="5" t="s">
        <v>9</v>
      </c>
      <c r="M30" s="5">
        <v>83943</v>
      </c>
      <c r="N30" s="1">
        <f t="shared" si="2"/>
        <v>1505590</v>
      </c>
      <c r="P30" s="5">
        <v>2191767</v>
      </c>
      <c r="Q30" s="5">
        <v>1686708</v>
      </c>
      <c r="R30" s="5">
        <v>1505590</v>
      </c>
      <c r="S30" s="5">
        <f t="shared" si="0"/>
        <v>181118</v>
      </c>
      <c r="T30" s="5">
        <v>73475</v>
      </c>
      <c r="U30" s="2"/>
    </row>
    <row r="31" spans="1:21" ht="13.5" customHeight="1">
      <c r="A31" s="6" t="s">
        <v>34</v>
      </c>
      <c r="B31" s="5">
        <v>287775</v>
      </c>
      <c r="C31" s="5">
        <v>231362</v>
      </c>
      <c r="D31" s="5" t="s">
        <v>9</v>
      </c>
      <c r="E31" s="5">
        <v>8392</v>
      </c>
      <c r="F31" s="5">
        <v>362110</v>
      </c>
      <c r="G31" s="5" t="s">
        <v>9</v>
      </c>
      <c r="H31" s="5" t="s">
        <v>9</v>
      </c>
      <c r="I31" s="5">
        <v>82258</v>
      </c>
      <c r="J31" s="5" t="s">
        <v>9</v>
      </c>
      <c r="K31" s="5" t="s">
        <v>9</v>
      </c>
      <c r="L31" s="5" t="s">
        <v>9</v>
      </c>
      <c r="M31" s="5">
        <v>58427</v>
      </c>
      <c r="N31" s="1">
        <f t="shared" si="2"/>
        <v>1030324</v>
      </c>
      <c r="P31" s="5">
        <v>1361025</v>
      </c>
      <c r="Q31" s="5">
        <v>1121914</v>
      </c>
      <c r="R31" s="5">
        <v>1030324</v>
      </c>
      <c r="S31" s="5">
        <f t="shared" si="0"/>
        <v>91590</v>
      </c>
      <c r="T31" s="5">
        <v>44635</v>
      </c>
      <c r="U31" s="2"/>
    </row>
    <row r="32" spans="1:21" ht="13.5" customHeight="1">
      <c r="A32" s="6" t="s">
        <v>35</v>
      </c>
      <c r="B32" s="5">
        <v>17942</v>
      </c>
      <c r="C32" s="5" t="s">
        <v>9</v>
      </c>
      <c r="D32" s="5">
        <v>5302</v>
      </c>
      <c r="E32" s="5" t="s">
        <v>9</v>
      </c>
      <c r="F32" s="5" t="s">
        <v>9</v>
      </c>
      <c r="G32" s="5" t="s">
        <v>9</v>
      </c>
      <c r="H32" s="5" t="s">
        <v>9</v>
      </c>
      <c r="I32" s="5" t="s">
        <v>9</v>
      </c>
      <c r="J32" s="5" t="s">
        <v>9</v>
      </c>
      <c r="K32" s="5" t="s">
        <v>9</v>
      </c>
      <c r="L32" s="5">
        <v>43700</v>
      </c>
      <c r="M32" s="5">
        <v>13861</v>
      </c>
      <c r="N32" s="5">
        <v>80805</v>
      </c>
      <c r="O32" s="1"/>
      <c r="P32" s="5">
        <v>100172</v>
      </c>
      <c r="Q32" s="5">
        <v>88861</v>
      </c>
      <c r="R32" s="5">
        <v>80805</v>
      </c>
      <c r="S32" s="5">
        <f t="shared" si="0"/>
        <v>8056</v>
      </c>
      <c r="T32" s="5">
        <v>3964</v>
      </c>
      <c r="U32" s="8"/>
    </row>
    <row r="33" spans="1:21" ht="13.5" customHeight="1">
      <c r="A33" s="20" t="s">
        <v>36</v>
      </c>
      <c r="B33" s="11">
        <v>12632680</v>
      </c>
      <c r="C33" s="11">
        <v>6019038</v>
      </c>
      <c r="D33" s="11">
        <v>2566848</v>
      </c>
      <c r="E33" s="11">
        <v>432666</v>
      </c>
      <c r="F33" s="5">
        <f>SUM(F6:F32)</f>
        <v>15179764</v>
      </c>
      <c r="G33" s="11">
        <v>188017</v>
      </c>
      <c r="H33" s="11">
        <v>137354</v>
      </c>
      <c r="I33" s="11">
        <v>82258</v>
      </c>
      <c r="J33" s="11">
        <v>78214</v>
      </c>
      <c r="K33" s="11">
        <v>71751</v>
      </c>
      <c r="L33" s="11">
        <v>43700</v>
      </c>
      <c r="M33" s="11">
        <v>1071868</v>
      </c>
      <c r="N33" s="11">
        <f>SUM(B33:M33)</f>
        <v>38504158</v>
      </c>
      <c r="O33" s="1"/>
      <c r="P33" s="11">
        <v>48235213</v>
      </c>
      <c r="Q33" s="11">
        <v>41539464</v>
      </c>
      <c r="R33" s="11">
        <v>38504158</v>
      </c>
      <c r="S33" s="11">
        <f t="shared" si="0"/>
        <v>3035306</v>
      </c>
      <c r="T33" s="11">
        <v>1543923</v>
      </c>
      <c r="U33" s="8"/>
    </row>
    <row r="34" spans="1:22" ht="13.5" customHeight="1">
      <c r="A34" s="25" t="s">
        <v>55</v>
      </c>
      <c r="O34" s="1"/>
      <c r="V34" s="8"/>
    </row>
    <row r="35" spans="15:22" ht="13.5" customHeight="1">
      <c r="O35" s="1"/>
      <c r="V35" s="8"/>
    </row>
    <row r="36" ht="13.5" customHeight="1">
      <c r="O36" s="1"/>
    </row>
    <row r="37" spans="1:21" ht="13.5" customHeight="1">
      <c r="A37" s="7" t="s">
        <v>37</v>
      </c>
      <c r="O37" s="1"/>
      <c r="P37" s="4"/>
      <c r="Q37" s="4"/>
      <c r="R37" s="4"/>
      <c r="S37" s="4"/>
      <c r="T37" s="4"/>
      <c r="U37" s="4"/>
    </row>
    <row r="38" spans="1:21" ht="63" customHeight="1">
      <c r="A38" s="14" t="s">
        <v>1</v>
      </c>
      <c r="B38" s="3" t="s">
        <v>2</v>
      </c>
      <c r="C38" s="3" t="s">
        <v>42</v>
      </c>
      <c r="D38" s="3" t="s">
        <v>49</v>
      </c>
      <c r="E38" s="3" t="s">
        <v>50</v>
      </c>
      <c r="F38" s="3" t="s">
        <v>51</v>
      </c>
      <c r="G38" s="24" t="s">
        <v>48</v>
      </c>
      <c r="H38" s="3" t="s">
        <v>46</v>
      </c>
      <c r="I38" s="3" t="s">
        <v>52</v>
      </c>
      <c r="J38" s="3" t="s">
        <v>47</v>
      </c>
      <c r="K38" s="3" t="s">
        <v>56</v>
      </c>
      <c r="L38" s="3" t="s">
        <v>53</v>
      </c>
      <c r="M38" s="3" t="s">
        <v>54</v>
      </c>
      <c r="N38" s="3" t="s">
        <v>43</v>
      </c>
      <c r="O38" s="1"/>
      <c r="P38" s="3" t="s">
        <v>38</v>
      </c>
      <c r="Q38" s="3" t="s">
        <v>39</v>
      </c>
      <c r="R38" s="3" t="s">
        <v>40</v>
      </c>
      <c r="S38" s="3" t="s">
        <v>41</v>
      </c>
      <c r="T38" s="1"/>
      <c r="U38" s="8"/>
    </row>
    <row r="39" spans="1:21" ht="12.75">
      <c r="A39" s="16" t="s">
        <v>8</v>
      </c>
      <c r="B39" s="12">
        <f aca="true" t="shared" si="3" ref="B39:F43">B6/$N6*100</f>
        <v>34.08653782922034</v>
      </c>
      <c r="C39" s="12">
        <f t="shared" si="3"/>
        <v>13.257121455712415</v>
      </c>
      <c r="D39" s="12">
        <f t="shared" si="3"/>
        <v>10.099211555913518</v>
      </c>
      <c r="E39" s="12">
        <f t="shared" si="3"/>
        <v>0.6236655979968547</v>
      </c>
      <c r="F39" s="12">
        <f t="shared" si="3"/>
        <v>40.12002337336826</v>
      </c>
      <c r="G39" s="12" t="s">
        <v>9</v>
      </c>
      <c r="H39" s="12" t="s">
        <v>9</v>
      </c>
      <c r="I39" s="12" t="s">
        <v>9</v>
      </c>
      <c r="J39" s="12" t="s">
        <v>9</v>
      </c>
      <c r="K39" s="12" t="s">
        <v>9</v>
      </c>
      <c r="L39" s="12" t="s">
        <v>9</v>
      </c>
      <c r="M39" s="12">
        <f aca="true" t="shared" si="4" ref="M39:N41">M6/$N6*100</f>
        <v>1.813440187788605</v>
      </c>
      <c r="N39" s="12">
        <f t="shared" si="4"/>
        <v>100</v>
      </c>
      <c r="O39" s="1"/>
      <c r="P39" s="13">
        <f aca="true" t="shared" si="5" ref="P39:Q66">Q6/P6*100</f>
        <v>89.71796426778141</v>
      </c>
      <c r="Q39" s="13">
        <f t="shared" si="5"/>
        <v>93.76827501478444</v>
      </c>
      <c r="R39" s="13">
        <f aca="true" t="shared" si="6" ref="R39:R66">S6/Q6*100</f>
        <v>6.231724985215553</v>
      </c>
      <c r="S39" s="13">
        <f aca="true" t="shared" si="7" ref="S39:S66">T6/S6*100</f>
        <v>44.884746593286465</v>
      </c>
      <c r="T39" s="1"/>
      <c r="U39" s="8"/>
    </row>
    <row r="40" spans="1:20" s="8" customFormat="1" ht="12.75" customHeight="1">
      <c r="A40" s="16" t="s">
        <v>10</v>
      </c>
      <c r="B40" s="12">
        <f t="shared" si="3"/>
        <v>23.929257562303114</v>
      </c>
      <c r="C40" s="12">
        <f t="shared" si="3"/>
        <v>16.526287001178368</v>
      </c>
      <c r="D40" s="12">
        <f t="shared" si="3"/>
        <v>7.655593183713573</v>
      </c>
      <c r="E40" s="12">
        <f t="shared" si="3"/>
        <v>2.265702815584135</v>
      </c>
      <c r="F40" s="12">
        <f t="shared" si="3"/>
        <v>49.06922643184895</v>
      </c>
      <c r="G40" s="12" t="s">
        <v>9</v>
      </c>
      <c r="H40" s="12" t="s">
        <v>9</v>
      </c>
      <c r="I40" s="12" t="s">
        <v>9</v>
      </c>
      <c r="J40" s="12" t="s">
        <v>9</v>
      </c>
      <c r="K40" s="12" t="s">
        <v>9</v>
      </c>
      <c r="L40" s="12" t="s">
        <v>9</v>
      </c>
      <c r="M40" s="12">
        <f t="shared" si="4"/>
        <v>0.5539330053718604</v>
      </c>
      <c r="N40" s="12">
        <f t="shared" si="4"/>
        <v>100</v>
      </c>
      <c r="O40" s="1"/>
      <c r="P40" s="13">
        <f t="shared" si="5"/>
        <v>89.73560687505342</v>
      </c>
      <c r="Q40" s="13">
        <f t="shared" si="5"/>
        <v>92.78969031985599</v>
      </c>
      <c r="R40" s="13">
        <f t="shared" si="6"/>
        <v>7.210309680144015</v>
      </c>
      <c r="S40" s="13">
        <f t="shared" si="7"/>
        <v>53.423943270300335</v>
      </c>
      <c r="T40" s="1"/>
    </row>
    <row r="41" spans="1:20" s="8" customFormat="1" ht="12.75">
      <c r="A41" s="16" t="s">
        <v>11</v>
      </c>
      <c r="B41" s="12">
        <f t="shared" si="3"/>
        <v>27.746838374026094</v>
      </c>
      <c r="C41" s="12">
        <f t="shared" si="3"/>
        <v>10.844010774220742</v>
      </c>
      <c r="D41" s="12">
        <f t="shared" si="3"/>
        <v>7.087324371699761</v>
      </c>
      <c r="E41" s="12">
        <f t="shared" si="3"/>
        <v>1.20647393908477</v>
      </c>
      <c r="F41" s="12">
        <f t="shared" si="3"/>
        <v>52.9855770883193</v>
      </c>
      <c r="G41" s="12" t="s">
        <v>9</v>
      </c>
      <c r="H41" s="12" t="s">
        <v>9</v>
      </c>
      <c r="I41" s="12" t="s">
        <v>9</v>
      </c>
      <c r="J41" s="12" t="s">
        <v>9</v>
      </c>
      <c r="K41" s="12" t="s">
        <v>9</v>
      </c>
      <c r="L41" s="12" t="s">
        <v>9</v>
      </c>
      <c r="M41" s="12">
        <f t="shared" si="4"/>
        <v>0.12977545264932588</v>
      </c>
      <c r="N41" s="12">
        <f t="shared" si="4"/>
        <v>100</v>
      </c>
      <c r="O41" s="1"/>
      <c r="P41" s="13">
        <f t="shared" si="5"/>
        <v>91.52786450054651</v>
      </c>
      <c r="Q41" s="13">
        <f t="shared" si="5"/>
        <v>95.6190039313039</v>
      </c>
      <c r="R41" s="13">
        <f t="shared" si="6"/>
        <v>4.380996068696111</v>
      </c>
      <c r="S41" s="13">
        <f t="shared" si="7"/>
        <v>50.53735421157779</v>
      </c>
      <c r="T41" s="1"/>
    </row>
    <row r="42" spans="1:20" s="8" customFormat="1" ht="12.75">
      <c r="A42" s="17" t="s">
        <v>12</v>
      </c>
      <c r="B42" s="12">
        <f t="shared" si="3"/>
        <v>17.681753507319844</v>
      </c>
      <c r="C42" s="12">
        <f t="shared" si="3"/>
        <v>17.375130984026125</v>
      </c>
      <c r="D42" s="12">
        <f t="shared" si="3"/>
        <v>6.201666712689717</v>
      </c>
      <c r="E42" s="12">
        <f t="shared" si="3"/>
        <v>0.9427579822137864</v>
      </c>
      <c r="F42" s="12">
        <f t="shared" si="3"/>
        <v>57.79869081375052</v>
      </c>
      <c r="G42" s="12" t="s">
        <v>9</v>
      </c>
      <c r="H42" s="12" t="s">
        <v>9</v>
      </c>
      <c r="I42" s="12" t="s">
        <v>9</v>
      </c>
      <c r="J42" s="12" t="s">
        <v>9</v>
      </c>
      <c r="K42" s="12" t="s">
        <v>9</v>
      </c>
      <c r="L42" s="12" t="s">
        <v>9</v>
      </c>
      <c r="M42" s="12" t="s">
        <v>9</v>
      </c>
      <c r="N42" s="12">
        <f aca="true" t="shared" si="8" ref="N42:N50">N9/$N9*100</f>
        <v>100</v>
      </c>
      <c r="O42" s="1"/>
      <c r="P42" s="13">
        <f t="shared" si="5"/>
        <v>92.36593780527411</v>
      </c>
      <c r="Q42" s="13">
        <f t="shared" si="5"/>
        <v>95.06263837606514</v>
      </c>
      <c r="R42" s="13">
        <f t="shared" si="6"/>
        <v>4.937361623934871</v>
      </c>
      <c r="S42" s="13">
        <f t="shared" si="7"/>
        <v>58.40177409651197</v>
      </c>
      <c r="T42" s="1"/>
    </row>
    <row r="43" spans="1:20" s="8" customFormat="1" ht="13.5" customHeight="1">
      <c r="A43" s="17" t="s">
        <v>13</v>
      </c>
      <c r="B43" s="12">
        <f t="shared" si="3"/>
        <v>28.792967686022035</v>
      </c>
      <c r="C43" s="12">
        <f t="shared" si="3"/>
        <v>11.154141389129627</v>
      </c>
      <c r="D43" s="12">
        <f t="shared" si="3"/>
        <v>6.54559861334654</v>
      </c>
      <c r="E43" s="12">
        <f t="shared" si="3"/>
        <v>2.2198340968181256</v>
      </c>
      <c r="F43" s="12">
        <f t="shared" si="3"/>
        <v>51.28745821468367</v>
      </c>
      <c r="G43" s="12" t="s">
        <v>9</v>
      </c>
      <c r="H43" s="12" t="s">
        <v>9</v>
      </c>
      <c r="I43" s="12" t="s">
        <v>9</v>
      </c>
      <c r="J43" s="12" t="s">
        <v>9</v>
      </c>
      <c r="K43" s="12" t="s">
        <v>9</v>
      </c>
      <c r="L43" s="12" t="s">
        <v>9</v>
      </c>
      <c r="M43" s="12" t="s">
        <v>9</v>
      </c>
      <c r="N43" s="12">
        <f t="shared" si="8"/>
        <v>100</v>
      </c>
      <c r="O43" s="1"/>
      <c r="P43" s="13">
        <f t="shared" si="5"/>
        <v>92.54101424631453</v>
      </c>
      <c r="Q43" s="13">
        <f t="shared" si="5"/>
        <v>92.89802265345368</v>
      </c>
      <c r="R43" s="13">
        <f t="shared" si="6"/>
        <v>7.101977346546315</v>
      </c>
      <c r="S43" s="13">
        <f t="shared" si="7"/>
        <v>64.58767895316447</v>
      </c>
      <c r="T43" s="1"/>
    </row>
    <row r="44" spans="1:20" s="8" customFormat="1" ht="13.5" customHeight="1">
      <c r="A44" s="16" t="s">
        <v>14</v>
      </c>
      <c r="B44" s="12">
        <f aca="true" t="shared" si="9" ref="B44:D50">B11/$N11*100</f>
        <v>9.394654980586271</v>
      </c>
      <c r="C44" s="12">
        <f t="shared" si="9"/>
        <v>11.409173919107845</v>
      </c>
      <c r="D44" s="12">
        <f t="shared" si="9"/>
        <v>10.059133210287815</v>
      </c>
      <c r="E44" s="12" t="s">
        <v>9</v>
      </c>
      <c r="F44" s="12">
        <f>F11/$N11*100</f>
        <v>20.735061809288098</v>
      </c>
      <c r="G44" s="12">
        <f>G11/$N11*100</f>
        <v>30.493825558651515</v>
      </c>
      <c r="H44" s="12" t="s">
        <v>9</v>
      </c>
      <c r="I44" s="12" t="s">
        <v>9</v>
      </c>
      <c r="J44" s="12" t="s">
        <v>9</v>
      </c>
      <c r="K44" s="12" t="s">
        <v>9</v>
      </c>
      <c r="L44" s="12" t="s">
        <v>9</v>
      </c>
      <c r="M44" s="12">
        <f>M11/$N11*100</f>
        <v>17.908150522078454</v>
      </c>
      <c r="N44" s="12">
        <f t="shared" si="8"/>
        <v>100</v>
      </c>
      <c r="O44" s="1"/>
      <c r="P44" s="13">
        <f t="shared" si="5"/>
        <v>90.66881590435892</v>
      </c>
      <c r="Q44" s="13">
        <f t="shared" si="5"/>
        <v>91.34646154575515</v>
      </c>
      <c r="R44" s="13">
        <f t="shared" si="6"/>
        <v>8.653538454244842</v>
      </c>
      <c r="S44" s="13">
        <f t="shared" si="7"/>
        <v>59.933230611196706</v>
      </c>
      <c r="T44" s="1"/>
    </row>
    <row r="45" spans="1:21" s="8" customFormat="1" ht="13.5" customHeight="1">
      <c r="A45" s="6" t="s">
        <v>15</v>
      </c>
      <c r="B45" s="12">
        <f t="shared" si="9"/>
        <v>20.700603088807537</v>
      </c>
      <c r="C45" s="12">
        <f t="shared" si="9"/>
        <v>20.409400791446057</v>
      </c>
      <c r="D45" s="12">
        <f t="shared" si="9"/>
        <v>8.584157778128041</v>
      </c>
      <c r="E45" s="12" t="s">
        <v>9</v>
      </c>
      <c r="F45" s="12">
        <f aca="true" t="shared" si="10" ref="F45:F64">F12/$N12*100</f>
        <v>48.213381481293354</v>
      </c>
      <c r="G45" s="12" t="s">
        <v>9</v>
      </c>
      <c r="H45" s="12" t="s">
        <v>9</v>
      </c>
      <c r="I45" s="12" t="s">
        <v>9</v>
      </c>
      <c r="J45" s="12">
        <f>J12/$N12*100</f>
        <v>1.1308242423163386</v>
      </c>
      <c r="K45" s="12" t="s">
        <v>9</v>
      </c>
      <c r="L45" s="12" t="s">
        <v>9</v>
      </c>
      <c r="M45" s="12">
        <f>M12/$N12*100</f>
        <v>0.9616326180086706</v>
      </c>
      <c r="N45" s="12">
        <f t="shared" si="8"/>
        <v>100</v>
      </c>
      <c r="O45" s="5"/>
      <c r="P45" s="13">
        <f t="shared" si="5"/>
        <v>92.52871966392266</v>
      </c>
      <c r="Q45" s="13">
        <f t="shared" si="5"/>
        <v>94.00665249266645</v>
      </c>
      <c r="R45" s="13">
        <f t="shared" si="6"/>
        <v>5.993347507333543</v>
      </c>
      <c r="S45" s="13">
        <f t="shared" si="7"/>
        <v>58.03860369609857</v>
      </c>
      <c r="T45" s="5"/>
      <c r="U45" s="2"/>
    </row>
    <row r="46" spans="1:21" s="8" customFormat="1" ht="13.5" customHeight="1">
      <c r="A46" s="6" t="s">
        <v>16</v>
      </c>
      <c r="B46" s="12">
        <f t="shared" si="9"/>
        <v>24.435538070902048</v>
      </c>
      <c r="C46" s="12">
        <f t="shared" si="9"/>
        <v>16.654798906833214</v>
      </c>
      <c r="D46" s="12">
        <f t="shared" si="9"/>
        <v>7.315051344081473</v>
      </c>
      <c r="E46" s="12" t="s">
        <v>9</v>
      </c>
      <c r="F46" s="12">
        <f t="shared" si="10"/>
        <v>47.24078428718851</v>
      </c>
      <c r="G46" s="12" t="s">
        <v>9</v>
      </c>
      <c r="H46" s="12" t="s">
        <v>9</v>
      </c>
      <c r="I46" s="12" t="s">
        <v>9</v>
      </c>
      <c r="J46" s="12">
        <f>J13/$N13*100</f>
        <v>4.353827390994755</v>
      </c>
      <c r="K46" s="12" t="s">
        <v>9</v>
      </c>
      <c r="L46" s="12" t="s">
        <v>9</v>
      </c>
      <c r="M46" s="12" t="s">
        <v>9</v>
      </c>
      <c r="N46" s="12">
        <f t="shared" si="8"/>
        <v>100</v>
      </c>
      <c r="O46" s="5"/>
      <c r="P46" s="13">
        <f t="shared" si="5"/>
        <v>89.36746795893643</v>
      </c>
      <c r="Q46" s="13">
        <f t="shared" si="5"/>
        <v>94.67957851329322</v>
      </c>
      <c r="R46" s="13">
        <f t="shared" si="6"/>
        <v>5.320421486706773</v>
      </c>
      <c r="S46" s="13">
        <f t="shared" si="7"/>
        <v>52.545944688479274</v>
      </c>
      <c r="T46" s="5"/>
      <c r="U46" s="2"/>
    </row>
    <row r="47" spans="1:21" ht="13.5" customHeight="1">
      <c r="A47" s="16" t="s">
        <v>17</v>
      </c>
      <c r="B47" s="12">
        <f t="shared" si="9"/>
        <v>24.367007963594993</v>
      </c>
      <c r="C47" s="12">
        <f t="shared" si="9"/>
        <v>15.344709897610922</v>
      </c>
      <c r="D47" s="12">
        <f t="shared" si="9"/>
        <v>12.704664391353813</v>
      </c>
      <c r="E47" s="12">
        <f>E14/$N14*100</f>
        <v>1.479977246871445</v>
      </c>
      <c r="F47" s="12">
        <f t="shared" si="10"/>
        <v>45.381569965870305</v>
      </c>
      <c r="G47" s="12" t="s">
        <v>9</v>
      </c>
      <c r="H47" s="12" t="s">
        <v>9</v>
      </c>
      <c r="I47" s="12" t="s">
        <v>9</v>
      </c>
      <c r="J47" s="12" t="s">
        <v>9</v>
      </c>
      <c r="K47" s="12" t="s">
        <v>9</v>
      </c>
      <c r="L47" s="12" t="s">
        <v>9</v>
      </c>
      <c r="M47" s="12">
        <f>M14/$N14*100</f>
        <v>0.722070534698521</v>
      </c>
      <c r="N47" s="12">
        <f t="shared" si="8"/>
        <v>100</v>
      </c>
      <c r="O47" s="1"/>
      <c r="P47" s="13">
        <f t="shared" si="5"/>
        <v>86.68030492992432</v>
      </c>
      <c r="Q47" s="13">
        <f t="shared" si="5"/>
        <v>94.59760503401317</v>
      </c>
      <c r="R47" s="13">
        <f t="shared" si="6"/>
        <v>5.402394965986834</v>
      </c>
      <c r="S47" s="13">
        <f t="shared" si="7"/>
        <v>49.59859758162513</v>
      </c>
      <c r="T47" s="1"/>
      <c r="U47" s="8"/>
    </row>
    <row r="48" spans="1:21" ht="13.5" customHeight="1">
      <c r="A48" s="6" t="s">
        <v>18</v>
      </c>
      <c r="B48" s="12">
        <f t="shared" si="9"/>
        <v>36.949951998362245</v>
      </c>
      <c r="C48" s="12">
        <f t="shared" si="9"/>
        <v>14.303167282612014</v>
      </c>
      <c r="D48" s="12">
        <f t="shared" si="9"/>
        <v>8.76023697867869</v>
      </c>
      <c r="E48" s="12">
        <f>E15/$N15*100</f>
        <v>2.046363886258819</v>
      </c>
      <c r="F48" s="12">
        <f t="shared" si="10"/>
        <v>37.85467762133105</v>
      </c>
      <c r="G48" s="12" t="s">
        <v>9</v>
      </c>
      <c r="H48" s="12" t="s">
        <v>9</v>
      </c>
      <c r="I48" s="12" t="s">
        <v>9</v>
      </c>
      <c r="J48" s="12" t="s">
        <v>9</v>
      </c>
      <c r="K48" s="12" t="s">
        <v>9</v>
      </c>
      <c r="L48" s="12" t="s">
        <v>9</v>
      </c>
      <c r="M48" s="12">
        <f>M15/$N15*100</f>
        <v>0.0856022327571761</v>
      </c>
      <c r="N48" s="12">
        <f t="shared" si="8"/>
        <v>100</v>
      </c>
      <c r="P48" s="13">
        <f t="shared" si="5"/>
        <v>86.9953908122987</v>
      </c>
      <c r="Q48" s="13">
        <f t="shared" si="5"/>
        <v>93.67084986120454</v>
      </c>
      <c r="R48" s="13">
        <f t="shared" si="6"/>
        <v>6.329150138795457</v>
      </c>
      <c r="S48" s="13">
        <f t="shared" si="7"/>
        <v>49.4899392813947</v>
      </c>
      <c r="U48" s="2"/>
    </row>
    <row r="49" spans="1:21" s="8" customFormat="1" ht="13.5" customHeight="1">
      <c r="A49" s="6" t="s">
        <v>19</v>
      </c>
      <c r="B49" s="12">
        <f t="shared" si="9"/>
        <v>48.65847525088848</v>
      </c>
      <c r="C49" s="12">
        <f t="shared" si="9"/>
        <v>14.182851318809059</v>
      </c>
      <c r="D49" s="12">
        <f t="shared" si="9"/>
        <v>8.97109911302222</v>
      </c>
      <c r="E49" s="12">
        <f>E16/$N16*100</f>
        <v>1.7171663341471455</v>
      </c>
      <c r="F49" s="12">
        <f t="shared" si="10"/>
        <v>26.36582254449045</v>
      </c>
      <c r="G49" s="12" t="s">
        <v>9</v>
      </c>
      <c r="H49" s="12">
        <f>H16/$N16*100</f>
        <v>0.1045854386426542</v>
      </c>
      <c r="I49" s="12" t="s">
        <v>9</v>
      </c>
      <c r="J49" s="12" t="s">
        <v>9</v>
      </c>
      <c r="K49" s="12" t="s">
        <v>9</v>
      </c>
      <c r="L49" s="12" t="s">
        <v>9</v>
      </c>
      <c r="M49" s="12" t="s">
        <v>9</v>
      </c>
      <c r="N49" s="12">
        <f t="shared" si="8"/>
        <v>100</v>
      </c>
      <c r="O49" s="5"/>
      <c r="P49" s="13">
        <f t="shared" si="5"/>
        <v>93.12179217172898</v>
      </c>
      <c r="Q49" s="13">
        <f t="shared" si="5"/>
        <v>94.90004665458788</v>
      </c>
      <c r="R49" s="13">
        <f t="shared" si="6"/>
        <v>5.09995334541211</v>
      </c>
      <c r="S49" s="13">
        <f t="shared" si="7"/>
        <v>63.271478685557746</v>
      </c>
      <c r="T49" s="5"/>
      <c r="U49" s="2"/>
    </row>
    <row r="50" spans="1:21" ht="13.5" customHeight="1">
      <c r="A50" s="6" t="s">
        <v>20</v>
      </c>
      <c r="B50" s="12">
        <f t="shared" si="9"/>
        <v>49.57315335489628</v>
      </c>
      <c r="C50" s="12">
        <f t="shared" si="9"/>
        <v>14.163491141491644</v>
      </c>
      <c r="D50" s="12">
        <f t="shared" si="9"/>
        <v>12.432589842575966</v>
      </c>
      <c r="E50" s="12">
        <f>E17/$N17*100</f>
        <v>2.2040766112643286</v>
      </c>
      <c r="F50" s="12">
        <f t="shared" si="10"/>
        <v>20.065763348495917</v>
      </c>
      <c r="G50" s="12" t="s">
        <v>9</v>
      </c>
      <c r="H50" s="12">
        <f>H17/$N17*100</f>
        <v>0.8052623136925738</v>
      </c>
      <c r="I50" s="12" t="s">
        <v>9</v>
      </c>
      <c r="J50" s="12" t="s">
        <v>9</v>
      </c>
      <c r="K50" s="12" t="s">
        <v>9</v>
      </c>
      <c r="L50" s="12" t="s">
        <v>9</v>
      </c>
      <c r="M50" s="12">
        <f>M17/$N17*100</f>
        <v>0.7556633875832943</v>
      </c>
      <c r="N50" s="12">
        <f t="shared" si="8"/>
        <v>100</v>
      </c>
      <c r="P50" s="13">
        <f t="shared" si="5"/>
        <v>91.06848256467309</v>
      </c>
      <c r="Q50" s="13">
        <f t="shared" si="5"/>
        <v>93.30640386215113</v>
      </c>
      <c r="R50" s="13">
        <f t="shared" si="6"/>
        <v>6.693596137848863</v>
      </c>
      <c r="S50" s="13">
        <f t="shared" si="7"/>
        <v>59.77716996081751</v>
      </c>
      <c r="U50" s="2"/>
    </row>
    <row r="51" spans="1:21" ht="13.5" customHeight="1">
      <c r="A51" s="6" t="s">
        <v>21</v>
      </c>
      <c r="B51" s="12">
        <f aca="true" t="shared" si="11" ref="B51:C64">B18/$N18*100</f>
        <v>48.216425874949486</v>
      </c>
      <c r="C51" s="12">
        <f t="shared" si="11"/>
        <v>15.64098490317099</v>
      </c>
      <c r="D51" s="12" t="s">
        <v>9</v>
      </c>
      <c r="E51" s="12" t="s">
        <v>9</v>
      </c>
      <c r="F51" s="12">
        <f t="shared" si="10"/>
        <v>36.142589221879525</v>
      </c>
      <c r="G51" s="12" t="s">
        <v>9</v>
      </c>
      <c r="H51" s="12" t="s">
        <v>9</v>
      </c>
      <c r="I51" s="12" t="s">
        <v>9</v>
      </c>
      <c r="J51" s="12" t="s">
        <v>9</v>
      </c>
      <c r="K51" s="12" t="s">
        <v>9</v>
      </c>
      <c r="L51" s="12" t="s">
        <v>9</v>
      </c>
      <c r="M51" s="12" t="s">
        <v>9</v>
      </c>
      <c r="N51" s="12">
        <f aca="true" t="shared" si="12" ref="N51:N56">N18/$N18*100</f>
        <v>100</v>
      </c>
      <c r="P51" s="13">
        <f t="shared" si="5"/>
        <v>89.1667603125449</v>
      </c>
      <c r="Q51" s="13">
        <f t="shared" si="5"/>
        <v>92.377222439359</v>
      </c>
      <c r="R51" s="13">
        <f t="shared" si="6"/>
        <v>7.622777560640988</v>
      </c>
      <c r="S51" s="13">
        <f t="shared" si="7"/>
        <v>56.222924471046184</v>
      </c>
      <c r="U51" s="2"/>
    </row>
    <row r="52" spans="1:21" ht="13.5" customHeight="1">
      <c r="A52" s="6" t="s">
        <v>22</v>
      </c>
      <c r="B52" s="12">
        <f t="shared" si="11"/>
        <v>42.51767024060246</v>
      </c>
      <c r="C52" s="12">
        <f t="shared" si="11"/>
        <v>21.728711947156807</v>
      </c>
      <c r="D52" s="12">
        <f>D19/$N19*100</f>
        <v>17.974384134277873</v>
      </c>
      <c r="E52" s="12" t="s">
        <v>9</v>
      </c>
      <c r="F52" s="12">
        <f t="shared" si="10"/>
        <v>17.779233677962857</v>
      </c>
      <c r="G52" s="12" t="s">
        <v>9</v>
      </c>
      <c r="H52" s="12" t="s">
        <v>9</v>
      </c>
      <c r="I52" s="12" t="s">
        <v>9</v>
      </c>
      <c r="J52" s="12" t="s">
        <v>9</v>
      </c>
      <c r="K52" s="12" t="s">
        <v>9</v>
      </c>
      <c r="L52" s="12" t="s">
        <v>9</v>
      </c>
      <c r="M52" s="12" t="s">
        <v>9</v>
      </c>
      <c r="N52" s="12">
        <f t="shared" si="12"/>
        <v>100</v>
      </c>
      <c r="P52" s="13">
        <f t="shared" si="5"/>
        <v>88.21524448238812</v>
      </c>
      <c r="Q52" s="13">
        <f t="shared" si="5"/>
        <v>92.25368438483193</v>
      </c>
      <c r="R52" s="13">
        <f t="shared" si="6"/>
        <v>7.746315615168074</v>
      </c>
      <c r="S52" s="13">
        <f t="shared" si="7"/>
        <v>58.561351004702864</v>
      </c>
      <c r="U52" s="2"/>
    </row>
    <row r="53" spans="1:21" ht="13.5" customHeight="1">
      <c r="A53" s="6" t="s">
        <v>23</v>
      </c>
      <c r="B53" s="12">
        <f t="shared" si="11"/>
        <v>39.82104187977436</v>
      </c>
      <c r="C53" s="12">
        <f t="shared" si="11"/>
        <v>11.176526449281866</v>
      </c>
      <c r="D53" s="12" t="s">
        <v>9</v>
      </c>
      <c r="E53" s="12">
        <f>E20/$N20*100</f>
        <v>0.8688811920870496</v>
      </c>
      <c r="F53" s="12">
        <f t="shared" si="10"/>
        <v>47.353314609766166</v>
      </c>
      <c r="G53" s="12" t="s">
        <v>9</v>
      </c>
      <c r="H53" s="12" t="s">
        <v>9</v>
      </c>
      <c r="I53" s="12" t="s">
        <v>9</v>
      </c>
      <c r="J53" s="12" t="s">
        <v>9</v>
      </c>
      <c r="K53" s="12" t="s">
        <v>9</v>
      </c>
      <c r="L53" s="12" t="s">
        <v>9</v>
      </c>
      <c r="M53" s="12">
        <f aca="true" t="shared" si="13" ref="M53:M66">M20/$N20*100</f>
        <v>0.780235869090561</v>
      </c>
      <c r="N53" s="12">
        <f t="shared" si="12"/>
        <v>100</v>
      </c>
      <c r="P53" s="13">
        <f t="shared" si="5"/>
        <v>88.94451468273058</v>
      </c>
      <c r="Q53" s="13">
        <f t="shared" si="5"/>
        <v>94.36386074515833</v>
      </c>
      <c r="R53" s="13">
        <f t="shared" si="6"/>
        <v>5.636139254841666</v>
      </c>
      <c r="S53" s="13">
        <f t="shared" si="7"/>
        <v>45.57381974786234</v>
      </c>
      <c r="U53" s="2"/>
    </row>
    <row r="54" spans="1:21" ht="13.5" customHeight="1">
      <c r="A54" s="6" t="s">
        <v>24</v>
      </c>
      <c r="B54" s="12">
        <f t="shared" si="11"/>
        <v>31.06614252733213</v>
      </c>
      <c r="C54" s="12">
        <f t="shared" si="11"/>
        <v>15.870940472899484</v>
      </c>
      <c r="D54" s="12" t="s">
        <v>9</v>
      </c>
      <c r="E54" s="12">
        <f>E21/$N21*100</f>
        <v>2.3496612769118617</v>
      </c>
      <c r="F54" s="12">
        <f t="shared" si="10"/>
        <v>49.01862630096456</v>
      </c>
      <c r="G54" s="12" t="s">
        <v>9</v>
      </c>
      <c r="H54" s="12" t="s">
        <v>9</v>
      </c>
      <c r="I54" s="12" t="s">
        <v>9</v>
      </c>
      <c r="J54" s="12" t="s">
        <v>9</v>
      </c>
      <c r="K54" s="12" t="s">
        <v>9</v>
      </c>
      <c r="L54" s="12" t="s">
        <v>9</v>
      </c>
      <c r="M54" s="12">
        <f t="shared" si="13"/>
        <v>1.6946294218919609</v>
      </c>
      <c r="N54" s="12">
        <f t="shared" si="12"/>
        <v>100</v>
      </c>
      <c r="P54" s="13">
        <f t="shared" si="5"/>
        <v>86.2293683992754</v>
      </c>
      <c r="Q54" s="13">
        <f t="shared" si="5"/>
        <v>91.37546801959562</v>
      </c>
      <c r="R54" s="13">
        <f t="shared" si="6"/>
        <v>8.624531980404376</v>
      </c>
      <c r="S54" s="13">
        <f t="shared" si="7"/>
        <v>51.17946398281127</v>
      </c>
      <c r="U54" s="2"/>
    </row>
    <row r="55" spans="1:21" ht="13.5" customHeight="1">
      <c r="A55" s="6" t="s">
        <v>25</v>
      </c>
      <c r="B55" s="12">
        <f t="shared" si="11"/>
        <v>33.566426918922645</v>
      </c>
      <c r="C55" s="12">
        <f t="shared" si="11"/>
        <v>17.35749109709249</v>
      </c>
      <c r="D55" s="12">
        <f>D22/$N22*100</f>
        <v>24.06393220363151</v>
      </c>
      <c r="E55" s="12" t="s">
        <v>9</v>
      </c>
      <c r="F55" s="12">
        <f t="shared" si="10"/>
        <v>22.261487038055844</v>
      </c>
      <c r="G55" s="12" t="s">
        <v>9</v>
      </c>
      <c r="H55" s="12" t="s">
        <v>9</v>
      </c>
      <c r="I55" s="12" t="s">
        <v>9</v>
      </c>
      <c r="J55" s="12" t="s">
        <v>9</v>
      </c>
      <c r="K55" s="12" t="s">
        <v>9</v>
      </c>
      <c r="L55" s="12" t="s">
        <v>9</v>
      </c>
      <c r="M55" s="12">
        <f t="shared" si="13"/>
        <v>2.7506627422975147</v>
      </c>
      <c r="N55" s="12">
        <f t="shared" si="12"/>
        <v>100</v>
      </c>
      <c r="P55" s="13">
        <f t="shared" si="5"/>
        <v>80.07309443320716</v>
      </c>
      <c r="Q55" s="13">
        <f t="shared" si="5"/>
        <v>92.07003010730102</v>
      </c>
      <c r="R55" s="13">
        <f t="shared" si="6"/>
        <v>7.9299698926989795</v>
      </c>
      <c r="S55" s="13">
        <f t="shared" si="7"/>
        <v>53.17238049251569</v>
      </c>
      <c r="U55" s="2"/>
    </row>
    <row r="56" spans="1:21" ht="13.5" customHeight="1">
      <c r="A56" s="6" t="s">
        <v>26</v>
      </c>
      <c r="B56" s="12">
        <f t="shared" si="11"/>
        <v>31.379556123577558</v>
      </c>
      <c r="C56" s="12">
        <f t="shared" si="11"/>
        <v>14.13080345073365</v>
      </c>
      <c r="D56" s="12" t="s">
        <v>9</v>
      </c>
      <c r="E56" s="12" t="s">
        <v>9</v>
      </c>
      <c r="F56" s="12">
        <f t="shared" si="10"/>
        <v>32.2712414284661</v>
      </c>
      <c r="G56" s="12" t="s">
        <v>9</v>
      </c>
      <c r="H56" s="12">
        <f>H23/$N23*100</f>
        <v>5.3766559343279186</v>
      </c>
      <c r="I56" s="12" t="s">
        <v>9</v>
      </c>
      <c r="J56" s="12" t="s">
        <v>9</v>
      </c>
      <c r="K56" s="12" t="s">
        <v>9</v>
      </c>
      <c r="L56" s="12" t="s">
        <v>9</v>
      </c>
      <c r="M56" s="12">
        <f t="shared" si="13"/>
        <v>16.841743062894782</v>
      </c>
      <c r="N56" s="12">
        <f t="shared" si="12"/>
        <v>100</v>
      </c>
      <c r="P56" s="13">
        <f t="shared" si="5"/>
        <v>72.88231570173792</v>
      </c>
      <c r="Q56" s="13">
        <f t="shared" si="5"/>
        <v>88.79785594873832</v>
      </c>
      <c r="R56" s="13">
        <f t="shared" si="6"/>
        <v>11.202144051261682</v>
      </c>
      <c r="S56" s="13">
        <f t="shared" si="7"/>
        <v>51.74563591022444</v>
      </c>
      <c r="U56" s="2"/>
    </row>
    <row r="57" spans="1:21" ht="13.5" customHeight="1">
      <c r="A57" s="6" t="s">
        <v>27</v>
      </c>
      <c r="B57" s="12">
        <f t="shared" si="11"/>
        <v>39.891852882628264</v>
      </c>
      <c r="C57" s="12">
        <f t="shared" si="11"/>
        <v>12.296094744977795</v>
      </c>
      <c r="D57" s="12" t="s">
        <v>9</v>
      </c>
      <c r="E57" s="12">
        <f>E24/$N24*100</f>
        <v>2.2481732333582523</v>
      </c>
      <c r="F57" s="12">
        <f t="shared" si="10"/>
        <v>37.623882603518695</v>
      </c>
      <c r="G57" s="12" t="s">
        <v>9</v>
      </c>
      <c r="H57" s="12">
        <f>H24/$N24*100</f>
        <v>0.08039672358892816</v>
      </c>
      <c r="I57" s="12" t="s">
        <v>9</v>
      </c>
      <c r="J57" s="12" t="s">
        <v>9</v>
      </c>
      <c r="K57" s="12" t="s">
        <v>9</v>
      </c>
      <c r="L57" s="12" t="s">
        <v>9</v>
      </c>
      <c r="M57" s="12">
        <f t="shared" si="13"/>
        <v>7.8595998119280654</v>
      </c>
      <c r="N57" s="12">
        <f aca="true" t="shared" si="14" ref="N57:N66">N24/$N24*100</f>
        <v>100</v>
      </c>
      <c r="P57" s="13">
        <f t="shared" si="5"/>
        <v>79.2114290958491</v>
      </c>
      <c r="Q57" s="13">
        <f t="shared" si="5"/>
        <v>92.34883984190026</v>
      </c>
      <c r="R57" s="13">
        <f t="shared" si="6"/>
        <v>7.651160158099741</v>
      </c>
      <c r="S57" s="13">
        <f t="shared" si="7"/>
        <v>42.832235836736956</v>
      </c>
      <c r="U57" s="2"/>
    </row>
    <row r="58" spans="1:21" ht="13.5" customHeight="1">
      <c r="A58" s="6" t="s">
        <v>28</v>
      </c>
      <c r="B58" s="12">
        <f t="shared" si="11"/>
        <v>26.68108601599195</v>
      </c>
      <c r="C58" s="12">
        <f t="shared" si="11"/>
        <v>19.65693244676042</v>
      </c>
      <c r="D58" s="12">
        <f>D25/$N25*100</f>
        <v>21.744724408552727</v>
      </c>
      <c r="E58" s="12">
        <f>E25/$N25*100</f>
        <v>1.6837888536870182</v>
      </c>
      <c r="F58" s="12">
        <f t="shared" si="10"/>
        <v>19.82163167940741</v>
      </c>
      <c r="G58" s="12" t="s">
        <v>9</v>
      </c>
      <c r="H58" s="12">
        <f>H25/$N25*100</f>
        <v>1.454600861999746</v>
      </c>
      <c r="I58" s="12" t="s">
        <v>9</v>
      </c>
      <c r="J58" s="12" t="s">
        <v>9</v>
      </c>
      <c r="K58" s="12" t="s">
        <v>9</v>
      </c>
      <c r="L58" s="12" t="s">
        <v>9</v>
      </c>
      <c r="M58" s="12">
        <f t="shared" si="13"/>
        <v>8.95723573360073</v>
      </c>
      <c r="N58" s="12">
        <f t="shared" si="14"/>
        <v>100</v>
      </c>
      <c r="P58" s="13">
        <f t="shared" si="5"/>
        <v>79.95052207332054</v>
      </c>
      <c r="Q58" s="13">
        <f t="shared" si="5"/>
        <v>90.74985182664894</v>
      </c>
      <c r="R58" s="13">
        <f t="shared" si="6"/>
        <v>9.250148173351057</v>
      </c>
      <c r="S58" s="13">
        <f t="shared" si="7"/>
        <v>55.130256791961294</v>
      </c>
      <c r="U58" s="2"/>
    </row>
    <row r="59" spans="1:21" ht="13.5" customHeight="1">
      <c r="A59" s="6" t="s">
        <v>29</v>
      </c>
      <c r="B59" s="12">
        <f t="shared" si="11"/>
        <v>32.41988885677609</v>
      </c>
      <c r="C59" s="12">
        <f t="shared" si="11"/>
        <v>18.5075123366673</v>
      </c>
      <c r="D59" s="12" t="s">
        <v>9</v>
      </c>
      <c r="E59" s="12">
        <f>E26/$N26*100</f>
        <v>1.5940299834742593</v>
      </c>
      <c r="F59" s="12">
        <f t="shared" si="10"/>
        <v>38.289120595091354</v>
      </c>
      <c r="G59" s="12" t="s">
        <v>9</v>
      </c>
      <c r="H59" s="12">
        <f>H26/$N26*100</f>
        <v>1.1278591713744854</v>
      </c>
      <c r="I59" s="12" t="s">
        <v>9</v>
      </c>
      <c r="J59" s="12" t="s">
        <v>9</v>
      </c>
      <c r="K59" s="12" t="s">
        <v>9</v>
      </c>
      <c r="L59" s="12" t="s">
        <v>9</v>
      </c>
      <c r="M59" s="12">
        <f t="shared" si="13"/>
        <v>8.061589056616512</v>
      </c>
      <c r="N59" s="12">
        <f t="shared" si="14"/>
        <v>100</v>
      </c>
      <c r="P59" s="13">
        <f t="shared" si="5"/>
        <v>82.04459761226654</v>
      </c>
      <c r="Q59" s="13">
        <f t="shared" si="5"/>
        <v>90.13014472027587</v>
      </c>
      <c r="R59" s="13">
        <f t="shared" si="6"/>
        <v>9.869855279724133</v>
      </c>
      <c r="S59" s="13">
        <f t="shared" si="7"/>
        <v>45.04577325789048</v>
      </c>
      <c r="U59" s="2"/>
    </row>
    <row r="60" spans="1:21" ht="13.5" customHeight="1">
      <c r="A60" s="6" t="s">
        <v>30</v>
      </c>
      <c r="B60" s="12">
        <f t="shared" si="11"/>
        <v>40.21780393588752</v>
      </c>
      <c r="C60" s="12">
        <f t="shared" si="11"/>
        <v>24.90139996116854</v>
      </c>
      <c r="D60" s="12" t="s">
        <v>9</v>
      </c>
      <c r="E60" s="12" t="s">
        <v>9</v>
      </c>
      <c r="F60" s="12">
        <f t="shared" si="10"/>
        <v>33.104401575282324</v>
      </c>
      <c r="G60" s="12" t="s">
        <v>9</v>
      </c>
      <c r="H60" s="12" t="s">
        <v>9</v>
      </c>
      <c r="I60" s="12" t="s">
        <v>9</v>
      </c>
      <c r="J60" s="12" t="s">
        <v>9</v>
      </c>
      <c r="K60" s="12" t="s">
        <v>9</v>
      </c>
      <c r="L60" s="12" t="s">
        <v>9</v>
      </c>
      <c r="M60" s="12">
        <f t="shared" si="13"/>
        <v>1.7763945276616215</v>
      </c>
      <c r="N60" s="12">
        <f t="shared" si="14"/>
        <v>100</v>
      </c>
      <c r="P60" s="13">
        <f t="shared" si="5"/>
        <v>79.69666463251099</v>
      </c>
      <c r="Q60" s="13">
        <f t="shared" si="5"/>
        <v>84.1504989319053</v>
      </c>
      <c r="R60" s="13">
        <f t="shared" si="6"/>
        <v>15.849501068094696</v>
      </c>
      <c r="S60" s="13">
        <f t="shared" si="7"/>
        <v>46.94207246711286</v>
      </c>
      <c r="U60" s="2"/>
    </row>
    <row r="61" spans="1:21" ht="13.5" customHeight="1">
      <c r="A61" s="6" t="s">
        <v>31</v>
      </c>
      <c r="B61" s="12">
        <f t="shared" si="11"/>
        <v>34.638273334624756</v>
      </c>
      <c r="C61" s="12">
        <f t="shared" si="11"/>
        <v>20.10974109930308</v>
      </c>
      <c r="D61" s="12" t="s">
        <v>9</v>
      </c>
      <c r="E61" s="12" t="s">
        <v>9</v>
      </c>
      <c r="F61" s="12">
        <f t="shared" si="10"/>
        <v>33.78088720903517</v>
      </c>
      <c r="G61" s="12" t="s">
        <v>9</v>
      </c>
      <c r="H61" s="12">
        <f>H28/$N28*100</f>
        <v>3.1013122981209764</v>
      </c>
      <c r="I61" s="12" t="s">
        <v>9</v>
      </c>
      <c r="J61" s="12" t="s">
        <v>9</v>
      </c>
      <c r="K61" s="12" t="s">
        <v>9</v>
      </c>
      <c r="L61" s="12" t="s">
        <v>9</v>
      </c>
      <c r="M61" s="12">
        <f t="shared" si="13"/>
        <v>8.369786058916013</v>
      </c>
      <c r="N61" s="12">
        <f t="shared" si="14"/>
        <v>100</v>
      </c>
      <c r="P61" s="13">
        <f t="shared" si="5"/>
        <v>72.48053233549037</v>
      </c>
      <c r="Q61" s="13">
        <f t="shared" si="5"/>
        <v>87.61376168008506</v>
      </c>
      <c r="R61" s="13">
        <f t="shared" si="6"/>
        <v>12.386238319914934</v>
      </c>
      <c r="S61" s="13">
        <f t="shared" si="7"/>
        <v>48.460244219542666</v>
      </c>
      <c r="U61" s="2"/>
    </row>
    <row r="62" spans="1:21" ht="13.5" customHeight="1">
      <c r="A62" s="6" t="s">
        <v>32</v>
      </c>
      <c r="B62" s="12">
        <f t="shared" si="11"/>
        <v>34.09216773612352</v>
      </c>
      <c r="C62" s="12">
        <f t="shared" si="11"/>
        <v>15.411254771943556</v>
      </c>
      <c r="D62" s="12" t="s">
        <v>9</v>
      </c>
      <c r="E62" s="12">
        <f>E29/$N29*100</f>
        <v>0.2526084163423837</v>
      </c>
      <c r="F62" s="12">
        <f t="shared" si="10"/>
        <v>42.71962016436899</v>
      </c>
      <c r="G62" s="12" t="s">
        <v>9</v>
      </c>
      <c r="H62" s="12">
        <f>H29/$N29*100</f>
        <v>0.7262953473088822</v>
      </c>
      <c r="I62" s="12" t="s">
        <v>9</v>
      </c>
      <c r="J62" s="12" t="s">
        <v>9</v>
      </c>
      <c r="K62" s="12">
        <f>K29/$N29*100</f>
        <v>2.9525131620725555</v>
      </c>
      <c r="L62" s="12" t="s">
        <v>9</v>
      </c>
      <c r="M62" s="12">
        <f t="shared" si="13"/>
        <v>3.845540401840106</v>
      </c>
      <c r="N62" s="12">
        <f t="shared" si="14"/>
        <v>100</v>
      </c>
      <c r="P62" s="13">
        <f t="shared" si="5"/>
        <v>72.78886558100498</v>
      </c>
      <c r="Q62" s="13">
        <f t="shared" si="5"/>
        <v>88.0217449659195</v>
      </c>
      <c r="R62" s="13">
        <f t="shared" si="6"/>
        <v>11.978255034080503</v>
      </c>
      <c r="S62" s="13">
        <f t="shared" si="7"/>
        <v>38.3791028416706</v>
      </c>
      <c r="U62" s="2"/>
    </row>
    <row r="63" spans="1:21" ht="13.5" customHeight="1">
      <c r="A63" s="6" t="s">
        <v>33</v>
      </c>
      <c r="B63" s="12">
        <f t="shared" si="11"/>
        <v>27.989957425328278</v>
      </c>
      <c r="C63" s="12">
        <f t="shared" si="11"/>
        <v>16.166154132267085</v>
      </c>
      <c r="D63" s="12" t="s">
        <v>9</v>
      </c>
      <c r="E63" s="12" t="s">
        <v>9</v>
      </c>
      <c r="F63" s="12">
        <f t="shared" si="10"/>
        <v>47.724480104145215</v>
      </c>
      <c r="G63" s="12" t="s">
        <v>9</v>
      </c>
      <c r="H63" s="12">
        <f>H30/$N30*100</f>
        <v>0.43411552946021165</v>
      </c>
      <c r="I63" s="12" t="s">
        <v>9</v>
      </c>
      <c r="J63" s="12" t="s">
        <v>9</v>
      </c>
      <c r="K63" s="12">
        <f>K30/$N30*100</f>
        <v>2.109870549087069</v>
      </c>
      <c r="L63" s="12" t="s">
        <v>9</v>
      </c>
      <c r="M63" s="12">
        <f t="shared" si="13"/>
        <v>5.5754222597121395</v>
      </c>
      <c r="N63" s="12">
        <f t="shared" si="14"/>
        <v>100</v>
      </c>
      <c r="O63" s="1"/>
      <c r="P63" s="13">
        <f t="shared" si="5"/>
        <v>76.95653780716654</v>
      </c>
      <c r="Q63" s="13">
        <f t="shared" si="5"/>
        <v>89.26204179976617</v>
      </c>
      <c r="R63" s="13">
        <f t="shared" si="6"/>
        <v>10.737958200233829</v>
      </c>
      <c r="S63" s="13">
        <f t="shared" si="7"/>
        <v>40.567475347563466</v>
      </c>
      <c r="U63" s="2"/>
    </row>
    <row r="64" spans="1:21" ht="13.5" customHeight="1">
      <c r="A64" s="6" t="s">
        <v>34</v>
      </c>
      <c r="B64" s="12">
        <f t="shared" si="11"/>
        <v>27.93053447265132</v>
      </c>
      <c r="C64" s="12">
        <f t="shared" si="11"/>
        <v>22.455266498693614</v>
      </c>
      <c r="D64" s="12" t="s">
        <v>9</v>
      </c>
      <c r="E64" s="12">
        <f>E31/$N31*100</f>
        <v>0.8145010695664664</v>
      </c>
      <c r="F64" s="12">
        <f t="shared" si="10"/>
        <v>35.14525527892197</v>
      </c>
      <c r="G64" s="12" t="s">
        <v>9</v>
      </c>
      <c r="H64" s="12" t="s">
        <v>9</v>
      </c>
      <c r="I64" s="12">
        <f>I31/$N31*100</f>
        <v>7.98370221406082</v>
      </c>
      <c r="J64" s="12" t="s">
        <v>9</v>
      </c>
      <c r="K64" s="12" t="s">
        <v>9</v>
      </c>
      <c r="L64" s="12" t="s">
        <v>9</v>
      </c>
      <c r="M64" s="12">
        <f t="shared" si="13"/>
        <v>5.670740466105808</v>
      </c>
      <c r="N64" s="12">
        <f t="shared" si="14"/>
        <v>100</v>
      </c>
      <c r="O64" s="1"/>
      <c r="P64" s="13">
        <f t="shared" si="5"/>
        <v>82.4315497511067</v>
      </c>
      <c r="Q64" s="13">
        <f t="shared" si="5"/>
        <v>91.83627265547983</v>
      </c>
      <c r="R64" s="13">
        <f t="shared" si="6"/>
        <v>8.163727344520169</v>
      </c>
      <c r="S64" s="13">
        <f t="shared" si="7"/>
        <v>48.73348618844852</v>
      </c>
      <c r="U64" s="2"/>
    </row>
    <row r="65" spans="1:21" ht="13.5" customHeight="1">
      <c r="A65" s="16" t="s">
        <v>35</v>
      </c>
      <c r="B65" s="12">
        <f>B32/$N32*100</f>
        <v>22.20407153022709</v>
      </c>
      <c r="C65" s="12" t="s">
        <v>9</v>
      </c>
      <c r="D65" s="12">
        <f>D32/$N32*100</f>
        <v>6.5614751562403315</v>
      </c>
      <c r="E65" s="12" t="s">
        <v>9</v>
      </c>
      <c r="F65" s="12" t="s">
        <v>9</v>
      </c>
      <c r="G65" s="12" t="s">
        <v>9</v>
      </c>
      <c r="H65" s="12" t="s">
        <v>9</v>
      </c>
      <c r="I65" s="12" t="s">
        <v>9</v>
      </c>
      <c r="J65" s="12" t="s">
        <v>9</v>
      </c>
      <c r="K65" s="12" t="s">
        <v>9</v>
      </c>
      <c r="L65" s="12">
        <f>L32/$N32*100</f>
        <v>54.080811830951056</v>
      </c>
      <c r="M65" s="12">
        <f t="shared" si="13"/>
        <v>17.153641482581524</v>
      </c>
      <c r="N65" s="12">
        <f t="shared" si="14"/>
        <v>100</v>
      </c>
      <c r="O65" s="1"/>
      <c r="P65" s="13">
        <f t="shared" si="5"/>
        <v>88.7084215149942</v>
      </c>
      <c r="Q65" s="13">
        <f t="shared" si="5"/>
        <v>90.93415559131678</v>
      </c>
      <c r="R65" s="13">
        <f t="shared" si="6"/>
        <v>9.065844408683224</v>
      </c>
      <c r="S65" s="13">
        <f t="shared" si="7"/>
        <v>49.20556107249256</v>
      </c>
      <c r="U65" s="2"/>
    </row>
    <row r="66" spans="1:21" ht="13.5" customHeight="1">
      <c r="A66" s="20" t="s">
        <v>36</v>
      </c>
      <c r="B66" s="23">
        <f>B33/$N33*100</f>
        <v>32.80861251400433</v>
      </c>
      <c r="C66" s="23">
        <f>C33/$N33*100</f>
        <v>15.632176659985655</v>
      </c>
      <c r="D66" s="23">
        <f>D33/$N33*100</f>
        <v>6.666417689227226</v>
      </c>
      <c r="E66" s="23">
        <f aca="true" t="shared" si="15" ref="E66:K66">E33/$N33*100</f>
        <v>1.1236864340729122</v>
      </c>
      <c r="F66" s="23">
        <f t="shared" si="15"/>
        <v>39.423700681884796</v>
      </c>
      <c r="G66" s="23">
        <f t="shared" si="15"/>
        <v>0.48830310742024274</v>
      </c>
      <c r="H66" s="23">
        <f t="shared" si="15"/>
        <v>0.3567251100517508</v>
      </c>
      <c r="I66" s="23">
        <f t="shared" si="15"/>
        <v>0.2136340703775421</v>
      </c>
      <c r="J66" s="23">
        <f t="shared" si="15"/>
        <v>0.203131308571921</v>
      </c>
      <c r="K66" s="23">
        <f t="shared" si="15"/>
        <v>0.18634610838652801</v>
      </c>
      <c r="L66" s="23">
        <f>L33/$N33*100</f>
        <v>0.11349423612899158</v>
      </c>
      <c r="M66" s="23">
        <f t="shared" si="13"/>
        <v>2.783772079888099</v>
      </c>
      <c r="N66" s="23">
        <f t="shared" si="14"/>
        <v>100</v>
      </c>
      <c r="O66" s="1"/>
      <c r="P66" s="23">
        <f t="shared" si="5"/>
        <v>86.11854580179836</v>
      </c>
      <c r="Q66" s="23">
        <f t="shared" si="5"/>
        <v>92.6929581951274</v>
      </c>
      <c r="R66" s="23">
        <f t="shared" si="6"/>
        <v>7.307041804872591</v>
      </c>
      <c r="S66" s="23">
        <f t="shared" si="7"/>
        <v>50.86548110800031</v>
      </c>
      <c r="T66" s="10"/>
      <c r="U66" s="2"/>
    </row>
    <row r="67" spans="1:15" ht="13.5" customHeight="1">
      <c r="A67" s="25" t="s">
        <v>55</v>
      </c>
      <c r="O67" s="1"/>
    </row>
    <row r="68" spans="1:15" ht="13.5" customHeight="1">
      <c r="A68" s="22" t="s">
        <v>45</v>
      </c>
      <c r="O68" s="1"/>
    </row>
    <row r="69" ht="13.5" customHeight="1">
      <c r="O69" s="1"/>
    </row>
    <row r="70" ht="13.5" customHeight="1">
      <c r="O70" s="1"/>
    </row>
    <row r="71" ht="13.5" customHeight="1">
      <c r="O71" s="1"/>
    </row>
  </sheetData>
  <sheetProtection/>
  <printOptions/>
  <pageMargins left="0.75" right="0.75" top="0.32" bottom="0.51" header="0.26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C.Cattaneo</dc:creator>
  <cp:keywords/>
  <dc:description/>
  <cp:lastModifiedBy>enrico</cp:lastModifiedBy>
  <dcterms:created xsi:type="dcterms:W3CDTF">2007-08-29T11:30:00Z</dcterms:created>
  <dcterms:modified xsi:type="dcterms:W3CDTF">2007-09-03T14:20:33Z</dcterms:modified>
  <cp:category/>
  <cp:version/>
  <cp:contentType/>
  <cp:contentStatus/>
</cp:coreProperties>
</file>