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9720" windowHeight="7050" activeTab="0"/>
  </bookViews>
  <sheets>
    <sheet name="REFER89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<sst xmlns="http://schemas.openxmlformats.org/spreadsheetml/2006/main" count="50" uniqueCount="36">
  <si>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Elettori</t>
  </si>
  <si>
    <t>Votanti</t>
  </si>
  <si>
    <t>%</t>
  </si>
  <si>
    <t>Voti favorevoli</t>
  </si>
  <si>
    <t>Voti contrari</t>
  </si>
  <si>
    <t>Totale voti validi</t>
  </si>
  <si>
    <t>Voti non validi</t>
  </si>
  <si>
    <t>% sui votanti</t>
  </si>
  <si>
    <t>di cui schede bianche</t>
  </si>
  <si>
    <t>% sui voti non validi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</si>
  <si>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</si>
  <si>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</si>
  <si>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</si>
  <si>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</si>
  <si>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</si>
  <si>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</si>
  <si>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</si>
  <si>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</si>
  <si>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</si>
  <si>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</si>
  <si>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nazionale</t>
  </si>
  <si>
    <t>Fonte:</t>
  </si>
  <si>
    <t>Ministero dell'Interno -Direzione generale dell'amministrazione civile- Direzione centrale per i servizi elettorali- Referendum popolare del 18 giugno 1989.</t>
  </si>
  <si>
    <t>Riepilogo Nazionale</t>
  </si>
  <si>
    <t>Piemonte</t>
  </si>
  <si>
    <t>Valle D'Aosta</t>
  </si>
  <si>
    <t>Lombardia</t>
  </si>
  <si>
    <t>Liguria</t>
  </si>
  <si>
    <t>Trentino-Alto A.</t>
  </si>
  <si>
    <t>Veneto</t>
  </si>
  <si>
    <t>Friuli-V.Giulia</t>
  </si>
  <si>
    <t>Emilia-Romagna</t>
  </si>
  <si>
    <t>Toscana</t>
  </si>
  <si>
    <t>Umbria</t>
  </si>
  <si>
    <t>Referendum popolari, 18 giugno 1989.</t>
  </si>
  <si>
    <t>Referendum popolare 18 giugno 1989: "Referendum di indirizzo sul conferimento di un mandato costituente al Parlamento europeo".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</si>
</sst>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0.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center" wrapText="1"/>
    </xf>
    <xf numFmtId="3" fontId="4" fillId="0" borderId="1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Alignment="1">
      <alignment horizontal="right" indent="1"/>
    </xf>
    <xf numFmtId="170" fontId="6" fillId="0" borderId="0" xfId="0" applyNumberFormat="1" applyFont="1" applyAlignment="1">
      <alignment horizontal="right" indent="1"/>
    </xf>
    <xf numFmtId="170" fontId="6" fillId="0" borderId="2" xfId="0" applyNumberFormat="1" applyFont="1" applyBorder="1" applyAlignment="1">
      <alignment horizontal="right" inden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17.7109375" style="7" customWidth="1"/>
    <col min="2" max="12" width="10.7109375" style="7" customWidth="1"/>
    <col min="13" max="16384" width="9.140625" style="7" customWidth="1"/>
  </cols>
  <sheetData>
    <row r="1" spans="1:12" ht="18.75">
      <c r="A1" s="19" t="s">
        <v>34</v>
      </c>
      <c r="B1" s="18"/>
      <c r="C1" s="17"/>
      <c r="D1" s="18"/>
      <c r="E1" s="18"/>
      <c r="F1" s="18"/>
      <c r="G1" s="18"/>
      <c r="H1" s="18"/>
      <c r="I1" s="18"/>
      <c r="J1" s="18"/>
      <c r="K1" s="18"/>
      <c r="L1" s="18"/>
    </row>
    <row r="4" spans="1:14" s="3" customFormat="1" ht="12">
      <c r="A4" s="3" t="s">
        <v>35</v>
      </c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6"/>
      <c r="N4" s="6"/>
    </row>
    <row r="5" spans="1:14" ht="24">
      <c r="A5" s="1"/>
      <c r="B5" s="2" t="s">
        <v>24</v>
      </c>
      <c r="C5" s="1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1" t="s">
        <v>31</v>
      </c>
      <c r="J5" s="2" t="s">
        <v>32</v>
      </c>
      <c r="K5" s="2" t="s">
        <v>33</v>
      </c>
      <c r="L5" s="8"/>
      <c r="M5" s="9"/>
      <c r="N5" s="9"/>
    </row>
    <row r="6" spans="1:14" s="10" customFormat="1" ht="12.75" customHeight="1">
      <c r="A6" s="20" t="s">
        <v>0</v>
      </c>
      <c r="B6" s="25">
        <v>3618981</v>
      </c>
      <c r="C6" s="25">
        <v>96177</v>
      </c>
      <c r="D6" s="25">
        <v>7241640</v>
      </c>
      <c r="E6" s="25">
        <v>1467537</v>
      </c>
      <c r="F6" s="25">
        <v>712075</v>
      </c>
      <c r="G6" s="25">
        <v>3592825</v>
      </c>
      <c r="H6" s="25">
        <v>1055971</v>
      </c>
      <c r="I6" s="25">
        <v>3320437</v>
      </c>
      <c r="J6" s="25">
        <v>2969366</v>
      </c>
      <c r="K6" s="25">
        <v>679337</v>
      </c>
      <c r="L6" s="8"/>
      <c r="M6" s="9"/>
      <c r="N6" s="9"/>
    </row>
    <row r="7" spans="1:14" s="10" customFormat="1" ht="12.75" customHeight="1">
      <c r="A7" s="20" t="s">
        <v>1</v>
      </c>
      <c r="B7" s="25">
        <v>2961817</v>
      </c>
      <c r="C7" s="25">
        <v>75145</v>
      </c>
      <c r="D7" s="25">
        <v>6177641</v>
      </c>
      <c r="E7" s="25">
        <v>1199157</v>
      </c>
      <c r="F7" s="25">
        <v>595792</v>
      </c>
      <c r="G7" s="25">
        <v>3106502</v>
      </c>
      <c r="H7" s="25">
        <v>874899</v>
      </c>
      <c r="I7" s="25">
        <v>2999752</v>
      </c>
      <c r="J7" s="25">
        <v>2540476</v>
      </c>
      <c r="K7" s="25">
        <v>592670</v>
      </c>
      <c r="L7" s="8"/>
      <c r="M7" s="9"/>
      <c r="N7" s="9"/>
    </row>
    <row r="8" spans="1:14" s="11" customFormat="1" ht="12.75" customHeight="1">
      <c r="A8" s="21" t="s">
        <v>2</v>
      </c>
      <c r="B8" s="26">
        <f aca="true" t="shared" si="0" ref="B8:K8">B7/B6*100</f>
        <v>81.84118678710941</v>
      </c>
      <c r="C8" s="26">
        <f t="shared" si="0"/>
        <v>78.13198581781508</v>
      </c>
      <c r="D8" s="26">
        <f t="shared" si="0"/>
        <v>85.30720941665147</v>
      </c>
      <c r="E8" s="26">
        <f t="shared" si="0"/>
        <v>81.71221577377607</v>
      </c>
      <c r="F8" s="26">
        <f t="shared" si="0"/>
        <v>83.66983814907137</v>
      </c>
      <c r="G8" s="26">
        <f t="shared" si="0"/>
        <v>86.46404987718577</v>
      </c>
      <c r="H8" s="26">
        <f t="shared" si="0"/>
        <v>82.85255939793801</v>
      </c>
      <c r="I8" s="26">
        <f t="shared" si="0"/>
        <v>90.34208449068602</v>
      </c>
      <c r="J8" s="26">
        <f t="shared" si="0"/>
        <v>85.55617596483559</v>
      </c>
      <c r="K8" s="26">
        <f t="shared" si="0"/>
        <v>87.24241429511422</v>
      </c>
      <c r="L8" s="12"/>
      <c r="M8" s="13"/>
      <c r="N8" s="13"/>
    </row>
    <row r="9" spans="1:14" s="10" customFormat="1" ht="12.75" customHeight="1">
      <c r="A9" s="20" t="s">
        <v>3</v>
      </c>
      <c r="B9" s="25">
        <v>2253294</v>
      </c>
      <c r="C9" s="25">
        <v>55780</v>
      </c>
      <c r="D9" s="25">
        <v>4882484</v>
      </c>
      <c r="E9" s="25">
        <v>931696</v>
      </c>
      <c r="F9" s="25">
        <v>469498</v>
      </c>
      <c r="G9" s="25">
        <v>2521611</v>
      </c>
      <c r="H9" s="25">
        <v>723472</v>
      </c>
      <c r="I9" s="25">
        <v>2457773</v>
      </c>
      <c r="J9" s="25">
        <v>2013261</v>
      </c>
      <c r="K9" s="25">
        <v>457431</v>
      </c>
      <c r="L9" s="8"/>
      <c r="M9" s="9"/>
      <c r="N9" s="9"/>
    </row>
    <row r="10" spans="1:14" s="11" customFormat="1" ht="12.75" customHeight="1">
      <c r="A10" s="21" t="s">
        <v>2</v>
      </c>
      <c r="B10" s="26">
        <f aca="true" t="shared" si="1" ref="B10:K10">B9/B13*100</f>
        <v>86.70260270108973</v>
      </c>
      <c r="C10" s="26">
        <f t="shared" si="1"/>
        <v>87.8162439585006</v>
      </c>
      <c r="D10" s="26">
        <f t="shared" si="1"/>
        <v>87.75626666273641</v>
      </c>
      <c r="E10" s="26">
        <f t="shared" si="1"/>
        <v>89.16809267319759</v>
      </c>
      <c r="F10" s="26">
        <f t="shared" si="1"/>
        <v>90.04426476003437</v>
      </c>
      <c r="G10" s="26">
        <f t="shared" si="1"/>
        <v>88.78861950073521</v>
      </c>
      <c r="H10" s="26">
        <f t="shared" si="1"/>
        <v>89.5791905739481</v>
      </c>
      <c r="I10" s="26">
        <f t="shared" si="1"/>
        <v>90.30661154686585</v>
      </c>
      <c r="J10" s="26">
        <f t="shared" si="1"/>
        <v>89.23376614742273</v>
      </c>
      <c r="K10" s="26">
        <f t="shared" si="1"/>
        <v>87.76698619308196</v>
      </c>
      <c r="L10" s="12"/>
      <c r="M10" s="13"/>
      <c r="N10" s="13"/>
    </row>
    <row r="11" spans="1:14" s="10" customFormat="1" ht="12.75" customHeight="1">
      <c r="A11" s="20" t="s">
        <v>4</v>
      </c>
      <c r="B11" s="25">
        <v>345583</v>
      </c>
      <c r="C11" s="25">
        <v>7739</v>
      </c>
      <c r="D11" s="25">
        <v>681203</v>
      </c>
      <c r="E11" s="25">
        <v>113180</v>
      </c>
      <c r="F11" s="25">
        <v>51910</v>
      </c>
      <c r="G11" s="25">
        <v>318405</v>
      </c>
      <c r="H11" s="25">
        <v>84162</v>
      </c>
      <c r="I11" s="25">
        <v>263814</v>
      </c>
      <c r="J11" s="25">
        <v>242904</v>
      </c>
      <c r="K11" s="25">
        <v>63757</v>
      </c>
      <c r="L11" s="8"/>
      <c r="M11" s="9"/>
      <c r="N11" s="9"/>
    </row>
    <row r="12" spans="1:14" s="11" customFormat="1" ht="12.75" customHeight="1">
      <c r="A12" s="21" t="s">
        <v>2</v>
      </c>
      <c r="B12" s="26">
        <f aca="true" t="shared" si="2" ref="B12:K12">B11/B13*100</f>
        <v>13.29739729891026</v>
      </c>
      <c r="C12" s="26">
        <f t="shared" si="2"/>
        <v>12.183756041499393</v>
      </c>
      <c r="D12" s="26">
        <f t="shared" si="2"/>
        <v>12.243733337263581</v>
      </c>
      <c r="E12" s="26">
        <f t="shared" si="2"/>
        <v>10.831907326802416</v>
      </c>
      <c r="F12" s="26">
        <f t="shared" si="2"/>
        <v>9.95573523996563</v>
      </c>
      <c r="G12" s="26">
        <f t="shared" si="2"/>
        <v>11.211380499264793</v>
      </c>
      <c r="H12" s="26">
        <f t="shared" si="2"/>
        <v>10.4208094260519</v>
      </c>
      <c r="I12" s="26">
        <f t="shared" si="2"/>
        <v>9.693388453134146</v>
      </c>
      <c r="J12" s="26">
        <f t="shared" si="2"/>
        <v>10.76623385257727</v>
      </c>
      <c r="K12" s="26">
        <f t="shared" si="2"/>
        <v>12.233013806918041</v>
      </c>
      <c r="L12" s="12"/>
      <c r="M12" s="13"/>
      <c r="N12" s="13"/>
    </row>
    <row r="13" spans="1:14" s="10" customFormat="1" ht="12.75" customHeight="1">
      <c r="A13" s="20" t="s">
        <v>5</v>
      </c>
      <c r="B13" s="25">
        <f aca="true" t="shared" si="3" ref="B13:K13">B9+B11</f>
        <v>2598877</v>
      </c>
      <c r="C13" s="25">
        <f t="shared" si="3"/>
        <v>63519</v>
      </c>
      <c r="D13" s="25">
        <f t="shared" si="3"/>
        <v>5563687</v>
      </c>
      <c r="E13" s="25">
        <f t="shared" si="3"/>
        <v>1044876</v>
      </c>
      <c r="F13" s="25">
        <f t="shared" si="3"/>
        <v>521408</v>
      </c>
      <c r="G13" s="25">
        <f t="shared" si="3"/>
        <v>2840016</v>
      </c>
      <c r="H13" s="25">
        <f t="shared" si="3"/>
        <v>807634</v>
      </c>
      <c r="I13" s="25">
        <f t="shared" si="3"/>
        <v>2721587</v>
      </c>
      <c r="J13" s="25">
        <f t="shared" si="3"/>
        <v>2256165</v>
      </c>
      <c r="K13" s="25">
        <f t="shared" si="3"/>
        <v>521188</v>
      </c>
      <c r="L13" s="8"/>
      <c r="M13" s="9"/>
      <c r="N13" s="9"/>
    </row>
    <row r="14" spans="1:14" s="10" customFormat="1" ht="12.75" customHeight="1">
      <c r="A14" s="20" t="s">
        <v>6</v>
      </c>
      <c r="B14" s="25">
        <v>362940</v>
      </c>
      <c r="C14" s="25">
        <v>11626</v>
      </c>
      <c r="D14" s="25">
        <v>613954</v>
      </c>
      <c r="E14" s="25">
        <v>154281</v>
      </c>
      <c r="F14" s="25">
        <v>74384</v>
      </c>
      <c r="G14" s="25">
        <v>266486</v>
      </c>
      <c r="H14" s="25">
        <v>67265</v>
      </c>
      <c r="I14" s="25">
        <v>278165</v>
      </c>
      <c r="J14" s="25">
        <v>284311</v>
      </c>
      <c r="K14" s="25">
        <v>71482</v>
      </c>
      <c r="L14" s="8"/>
      <c r="M14" s="9"/>
      <c r="N14" s="9"/>
    </row>
    <row r="15" spans="1:14" s="11" customFormat="1" ht="12.75" customHeight="1">
      <c r="A15" s="21" t="s">
        <v>7</v>
      </c>
      <c r="B15" s="26">
        <f aca="true" t="shared" si="4" ref="B15:K15">B14/B7*100</f>
        <v>12.253964373896158</v>
      </c>
      <c r="C15" s="26">
        <f t="shared" si="4"/>
        <v>15.471421917625925</v>
      </c>
      <c r="D15" s="26">
        <f t="shared" si="4"/>
        <v>9.938324353907907</v>
      </c>
      <c r="E15" s="26">
        <f t="shared" si="4"/>
        <v>12.865788216221896</v>
      </c>
      <c r="F15" s="26">
        <f t="shared" si="4"/>
        <v>12.484894056986331</v>
      </c>
      <c r="G15" s="26">
        <f t="shared" si="4"/>
        <v>8.578330224799469</v>
      </c>
      <c r="H15" s="26">
        <f t="shared" si="4"/>
        <v>7.688316022763771</v>
      </c>
      <c r="I15" s="26">
        <f t="shared" si="4"/>
        <v>9.272933229146943</v>
      </c>
      <c r="J15" s="26">
        <f t="shared" si="4"/>
        <v>11.191249198969013</v>
      </c>
      <c r="K15" s="26">
        <f t="shared" si="4"/>
        <v>12.06101203030354</v>
      </c>
      <c r="L15" s="12"/>
      <c r="M15" s="13"/>
      <c r="N15" s="13"/>
    </row>
    <row r="16" spans="1:14" s="10" customFormat="1" ht="12.75" customHeight="1">
      <c r="A16" s="20" t="s">
        <v>8</v>
      </c>
      <c r="B16" s="25">
        <v>234091</v>
      </c>
      <c r="C16" s="25">
        <v>8799</v>
      </c>
      <c r="D16" s="25">
        <v>445376</v>
      </c>
      <c r="E16" s="25">
        <v>82544</v>
      </c>
      <c r="F16" s="25">
        <v>61563</v>
      </c>
      <c r="G16" s="25">
        <v>193939</v>
      </c>
      <c r="H16" s="25">
        <v>42925</v>
      </c>
      <c r="I16" s="25">
        <v>209062</v>
      </c>
      <c r="J16" s="25">
        <v>204385</v>
      </c>
      <c r="K16" s="25">
        <v>48027</v>
      </c>
      <c r="L16" s="8"/>
      <c r="M16" s="9"/>
      <c r="N16" s="9"/>
    </row>
    <row r="17" spans="1:14" s="11" customFormat="1" ht="12.75" customHeight="1">
      <c r="A17" s="23" t="s">
        <v>9</v>
      </c>
      <c r="B17" s="27">
        <f aca="true" t="shared" si="5" ref="B17:K17">B16/B14*100</f>
        <v>64.49853970353226</v>
      </c>
      <c r="C17" s="27">
        <f t="shared" si="5"/>
        <v>75.68381214519181</v>
      </c>
      <c r="D17" s="27">
        <f t="shared" si="5"/>
        <v>72.54224257843421</v>
      </c>
      <c r="E17" s="27">
        <f t="shared" si="5"/>
        <v>53.50237553554877</v>
      </c>
      <c r="F17" s="27">
        <f t="shared" si="5"/>
        <v>82.76376640137664</v>
      </c>
      <c r="G17" s="27">
        <f t="shared" si="5"/>
        <v>72.77643103202419</v>
      </c>
      <c r="H17" s="27">
        <f t="shared" si="5"/>
        <v>63.81476250650413</v>
      </c>
      <c r="I17" s="27">
        <f t="shared" si="5"/>
        <v>75.15755037477756</v>
      </c>
      <c r="J17" s="27">
        <f t="shared" si="5"/>
        <v>71.88782706261804</v>
      </c>
      <c r="K17" s="27">
        <f t="shared" si="5"/>
        <v>67.18754371729946</v>
      </c>
      <c r="L17" s="12"/>
      <c r="M17" s="13"/>
      <c r="N17" s="13"/>
    </row>
    <row r="18" spans="1:14" ht="12">
      <c r="A18" s="22"/>
      <c r="D18" s="5"/>
      <c r="E18" s="8"/>
      <c r="F18" s="8"/>
      <c r="G18" s="8"/>
      <c r="H18" s="8"/>
      <c r="I18" s="8"/>
      <c r="J18" s="8"/>
      <c r="K18" s="8"/>
      <c r="L18" s="8"/>
      <c r="M18" s="9"/>
      <c r="N18" s="9"/>
    </row>
    <row r="19" spans="1:12" ht="12">
      <c r="A19" s="28"/>
      <c r="B19" s="28" t="s">
        <v>10</v>
      </c>
      <c r="C19" s="28" t="s">
        <v>11</v>
      </c>
      <c r="D19" s="28" t="s">
        <v>12</v>
      </c>
      <c r="E19" s="28" t="s">
        <v>13</v>
      </c>
      <c r="F19" s="28" t="s">
        <v>14</v>
      </c>
      <c r="G19" s="28" t="s">
        <v>15</v>
      </c>
      <c r="H19" s="28" t="s">
        <v>16</v>
      </c>
      <c r="I19" s="28" t="s">
        <v>17</v>
      </c>
      <c r="J19" s="28" t="s">
        <v>18</v>
      </c>
      <c r="K19" s="28" t="s">
        <v>19</v>
      </c>
      <c r="L19" s="28" t="s">
        <v>23</v>
      </c>
    </row>
    <row r="20" spans="1:12" ht="1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 t="s">
        <v>20</v>
      </c>
    </row>
    <row r="21" spans="1:12" s="10" customFormat="1" ht="12.75" customHeight="1">
      <c r="A21" s="20" t="s">
        <v>0</v>
      </c>
      <c r="B21" s="25">
        <v>1194395</v>
      </c>
      <c r="C21" s="25">
        <v>4208814</v>
      </c>
      <c r="D21" s="25">
        <v>1092019</v>
      </c>
      <c r="E21" s="25">
        <v>304087</v>
      </c>
      <c r="F21" s="25">
        <v>4317078</v>
      </c>
      <c r="G21" s="25">
        <v>3108959</v>
      </c>
      <c r="H21" s="25">
        <v>494058</v>
      </c>
      <c r="I21" s="25">
        <v>1686839</v>
      </c>
      <c r="J21" s="25">
        <v>4109192</v>
      </c>
      <c r="K21" s="25">
        <v>1282624</v>
      </c>
      <c r="L21" s="25">
        <f>C6+B6+D6+E6+F6+G6+H6+I6+J6+K6+B21+C21+D21+E21+F21+G21+H21+I21+J21+K21</f>
        <v>46552411</v>
      </c>
    </row>
    <row r="22" spans="1:12" s="10" customFormat="1" ht="12.75" customHeight="1">
      <c r="A22" s="20" t="s">
        <v>1</v>
      </c>
      <c r="B22" s="25">
        <v>1025513</v>
      </c>
      <c r="C22" s="25">
        <v>3422223</v>
      </c>
      <c r="D22" s="25">
        <v>833951</v>
      </c>
      <c r="E22" s="25">
        <v>205939</v>
      </c>
      <c r="F22" s="25">
        <v>3092854</v>
      </c>
      <c r="G22" s="25">
        <v>2348496</v>
      </c>
      <c r="H22" s="25">
        <v>382009</v>
      </c>
      <c r="I22" s="25">
        <v>1119319</v>
      </c>
      <c r="J22" s="25">
        <v>2869744</v>
      </c>
      <c r="K22" s="25">
        <v>964351</v>
      </c>
      <c r="L22" s="25">
        <f>C7+B7+D7+E7+F7+G7+H7+I7+J7+K7+B22+C22+D22+E22+F22+G22+H22+I22+J22+K22</f>
        <v>37388250</v>
      </c>
    </row>
    <row r="23" spans="1:12" s="11" customFormat="1" ht="12.75" customHeight="1">
      <c r="A23" s="21" t="s">
        <v>2</v>
      </c>
      <c r="B23" s="26">
        <f aca="true" t="shared" si="6" ref="B23:L23">B22/B21*100</f>
        <v>85.86045654913157</v>
      </c>
      <c r="C23" s="26">
        <f t="shared" si="6"/>
        <v>81.31086334535097</v>
      </c>
      <c r="D23" s="26">
        <f t="shared" si="6"/>
        <v>76.36781045018446</v>
      </c>
      <c r="E23" s="26">
        <f t="shared" si="6"/>
        <v>67.72371064859728</v>
      </c>
      <c r="F23" s="26">
        <f t="shared" si="6"/>
        <v>71.64230064872584</v>
      </c>
      <c r="G23" s="26">
        <f t="shared" si="6"/>
        <v>75.5396259648326</v>
      </c>
      <c r="H23" s="26">
        <f t="shared" si="6"/>
        <v>77.32067894862547</v>
      </c>
      <c r="I23" s="26">
        <f t="shared" si="6"/>
        <v>66.35600670840549</v>
      </c>
      <c r="J23" s="26">
        <f t="shared" si="6"/>
        <v>69.83718453652202</v>
      </c>
      <c r="K23" s="26">
        <f t="shared" si="6"/>
        <v>75.18579100344294</v>
      </c>
      <c r="L23" s="26">
        <f t="shared" si="6"/>
        <v>80.31431497715553</v>
      </c>
    </row>
    <row r="24" spans="1:12" s="10" customFormat="1" ht="12.75" customHeight="1">
      <c r="A24" s="20" t="s">
        <v>3</v>
      </c>
      <c r="B24" s="25">
        <v>780891</v>
      </c>
      <c r="C24" s="25">
        <v>2721944</v>
      </c>
      <c r="D24" s="25">
        <v>629876</v>
      </c>
      <c r="E24" s="25">
        <v>150734</v>
      </c>
      <c r="F24" s="25">
        <v>2291761</v>
      </c>
      <c r="G24" s="25">
        <v>1772557</v>
      </c>
      <c r="H24" s="25">
        <v>273132</v>
      </c>
      <c r="I24" s="25">
        <v>778895</v>
      </c>
      <c r="J24" s="25">
        <v>2065627</v>
      </c>
      <c r="K24" s="25">
        <v>787491</v>
      </c>
      <c r="L24" s="25">
        <f>C9+B9+D9+E9+F9+G9+H9+I9+J9+K9+B24+C24+D24+E24+F24+G24+H24+I24+J24+K24</f>
        <v>29019208</v>
      </c>
    </row>
    <row r="25" spans="1:12" s="11" customFormat="1" ht="12.75" customHeight="1">
      <c r="A25" s="21" t="s">
        <v>2</v>
      </c>
      <c r="B25" s="26">
        <f aca="true" t="shared" si="7" ref="B25:L25">B24/B28*100</f>
        <v>88.26150300594408</v>
      </c>
      <c r="C25" s="26">
        <f t="shared" si="7"/>
        <v>87.98817145698091</v>
      </c>
      <c r="D25" s="26">
        <f t="shared" si="7"/>
        <v>87.59165907621279</v>
      </c>
      <c r="E25" s="26">
        <f t="shared" si="7"/>
        <v>86.1691667428885</v>
      </c>
      <c r="F25" s="26">
        <f t="shared" si="7"/>
        <v>86.39049484825992</v>
      </c>
      <c r="G25" s="26">
        <f t="shared" si="7"/>
        <v>87.70775182943333</v>
      </c>
      <c r="H25" s="26">
        <f t="shared" si="7"/>
        <v>85.67556885551352</v>
      </c>
      <c r="I25" s="26">
        <f t="shared" si="7"/>
        <v>86.41263769363644</v>
      </c>
      <c r="J25" s="26">
        <f t="shared" si="7"/>
        <v>86.99109338407186</v>
      </c>
      <c r="K25" s="26">
        <f t="shared" si="7"/>
        <v>88.96896501078938</v>
      </c>
      <c r="L25" s="26">
        <f t="shared" si="7"/>
        <v>88.03071463931586</v>
      </c>
    </row>
    <row r="26" spans="1:12" s="10" customFormat="1" ht="12.75" customHeight="1">
      <c r="A26" s="20" t="s">
        <v>4</v>
      </c>
      <c r="B26" s="25">
        <v>103856</v>
      </c>
      <c r="C26" s="25">
        <v>371590</v>
      </c>
      <c r="D26" s="25">
        <v>89229</v>
      </c>
      <c r="E26" s="25">
        <v>24194</v>
      </c>
      <c r="F26" s="25">
        <v>361032</v>
      </c>
      <c r="G26" s="25">
        <v>248424</v>
      </c>
      <c r="H26" s="25">
        <v>45666</v>
      </c>
      <c r="I26" s="25">
        <v>122472</v>
      </c>
      <c r="J26" s="25">
        <v>308900</v>
      </c>
      <c r="K26" s="25">
        <v>97639</v>
      </c>
      <c r="L26" s="25">
        <f>C11+B11+D11+E11+F11+G11+H11+I11+J11+K11+B26+C26+D26+E26+F26+G26+H26+I26+J26+K26</f>
        <v>3945659</v>
      </c>
    </row>
    <row r="27" spans="1:12" s="11" customFormat="1" ht="12.75" customHeight="1">
      <c r="A27" s="21" t="s">
        <v>2</v>
      </c>
      <c r="B27" s="26">
        <f aca="true" t="shared" si="8" ref="B27:L27">B26/B28*100</f>
        <v>11.738496994055927</v>
      </c>
      <c r="C27" s="26">
        <f t="shared" si="8"/>
        <v>12.011828543019085</v>
      </c>
      <c r="D27" s="26">
        <f t="shared" si="8"/>
        <v>12.408340923787208</v>
      </c>
      <c r="E27" s="26">
        <f t="shared" si="8"/>
        <v>13.830833257111497</v>
      </c>
      <c r="F27" s="26">
        <f t="shared" si="8"/>
        <v>13.609505151740073</v>
      </c>
      <c r="G27" s="26">
        <f t="shared" si="8"/>
        <v>12.29224817056667</v>
      </c>
      <c r="H27" s="26">
        <f t="shared" si="8"/>
        <v>14.324431144486477</v>
      </c>
      <c r="I27" s="26">
        <f t="shared" si="8"/>
        <v>13.587362306363557</v>
      </c>
      <c r="J27" s="26">
        <f t="shared" si="8"/>
        <v>13.00890661592814</v>
      </c>
      <c r="K27" s="26">
        <f t="shared" si="8"/>
        <v>11.031034989210625</v>
      </c>
      <c r="L27" s="26">
        <f t="shared" si="8"/>
        <v>11.96928536068415</v>
      </c>
    </row>
    <row r="28" spans="1:12" s="10" customFormat="1" ht="12.75" customHeight="1">
      <c r="A28" s="20" t="s">
        <v>5</v>
      </c>
      <c r="B28" s="25">
        <f aca="true" t="shared" si="9" ref="B28:L28">B24+B26</f>
        <v>884747</v>
      </c>
      <c r="C28" s="25">
        <f t="shared" si="9"/>
        <v>3093534</v>
      </c>
      <c r="D28" s="25">
        <f t="shared" si="9"/>
        <v>719105</v>
      </c>
      <c r="E28" s="25">
        <f t="shared" si="9"/>
        <v>174928</v>
      </c>
      <c r="F28" s="25">
        <f t="shared" si="9"/>
        <v>2652793</v>
      </c>
      <c r="G28" s="25">
        <f t="shared" si="9"/>
        <v>2020981</v>
      </c>
      <c r="H28" s="25">
        <f t="shared" si="9"/>
        <v>318798</v>
      </c>
      <c r="I28" s="25">
        <f t="shared" si="9"/>
        <v>901367</v>
      </c>
      <c r="J28" s="25">
        <f t="shared" si="9"/>
        <v>2374527</v>
      </c>
      <c r="K28" s="25">
        <f t="shared" si="9"/>
        <v>885130</v>
      </c>
      <c r="L28" s="25">
        <f t="shared" si="9"/>
        <v>32964867</v>
      </c>
    </row>
    <row r="29" spans="1:12" s="10" customFormat="1" ht="12.75" customHeight="1">
      <c r="A29" s="20" t="s">
        <v>6</v>
      </c>
      <c r="B29" s="25">
        <v>140766</v>
      </c>
      <c r="C29" s="25">
        <v>328689</v>
      </c>
      <c r="D29" s="25">
        <v>114846</v>
      </c>
      <c r="E29" s="25">
        <v>31011</v>
      </c>
      <c r="F29" s="25">
        <v>440061</v>
      </c>
      <c r="G29" s="25">
        <v>327515</v>
      </c>
      <c r="H29" s="25">
        <v>63211</v>
      </c>
      <c r="I29" s="25">
        <v>217952</v>
      </c>
      <c r="J29" s="25">
        <v>495217</v>
      </c>
      <c r="K29" s="25">
        <v>79221</v>
      </c>
      <c r="L29" s="25">
        <f>C14+B14+D14+E14+F14+G14+H14+I14+J14+K14+B29+C29+D29+E29+F29+G29+H29+I29+J29+K29</f>
        <v>4423383</v>
      </c>
    </row>
    <row r="30" spans="1:12" s="11" customFormat="1" ht="12">
      <c r="A30" s="21" t="s">
        <v>7</v>
      </c>
      <c r="B30" s="26">
        <f aca="true" t="shared" si="10" ref="B30:L30">B29/B22*100</f>
        <v>13.72639839767999</v>
      </c>
      <c r="C30" s="26">
        <f t="shared" si="10"/>
        <v>9.60454651844722</v>
      </c>
      <c r="D30" s="26">
        <f t="shared" si="10"/>
        <v>13.771312703024519</v>
      </c>
      <c r="E30" s="26">
        <f t="shared" si="10"/>
        <v>15.058342518901227</v>
      </c>
      <c r="F30" s="26">
        <f t="shared" si="10"/>
        <v>14.228314689280516</v>
      </c>
      <c r="G30" s="26">
        <f t="shared" si="10"/>
        <v>13.945733780257664</v>
      </c>
      <c r="H30" s="26">
        <f t="shared" si="10"/>
        <v>16.546992348347814</v>
      </c>
      <c r="I30" s="26">
        <f t="shared" si="10"/>
        <v>19.471839573883763</v>
      </c>
      <c r="J30" s="26">
        <f t="shared" si="10"/>
        <v>17.256486989780274</v>
      </c>
      <c r="K30" s="26">
        <f t="shared" si="10"/>
        <v>8.214954928236711</v>
      </c>
      <c r="L30" s="26">
        <f t="shared" si="10"/>
        <v>11.830944213756995</v>
      </c>
    </row>
    <row r="31" spans="1:12" s="10" customFormat="1" ht="12">
      <c r="A31" s="20" t="s">
        <v>8</v>
      </c>
      <c r="B31" s="25">
        <v>97014</v>
      </c>
      <c r="C31" s="25">
        <v>205611</v>
      </c>
      <c r="D31" s="25">
        <v>73879</v>
      </c>
      <c r="E31" s="25">
        <v>21921</v>
      </c>
      <c r="F31" s="25">
        <v>322666</v>
      </c>
      <c r="G31" s="25">
        <v>207427</v>
      </c>
      <c r="H31" s="25">
        <v>39455</v>
      </c>
      <c r="I31" s="25">
        <v>125878</v>
      </c>
      <c r="J31" s="25">
        <v>282892</v>
      </c>
      <c r="K31" s="25">
        <v>46925</v>
      </c>
      <c r="L31" s="25">
        <f>C16+B16+D16+E16+F16+G16+H16+I16+J16+K16+B31+C31+D31+E31+F31+G31+H31+I31+J31+K31</f>
        <v>2954379</v>
      </c>
    </row>
    <row r="32" spans="1:12" s="11" customFormat="1" ht="12" customHeight="1">
      <c r="A32" s="23" t="s">
        <v>9</v>
      </c>
      <c r="B32" s="27">
        <f aca="true" t="shared" si="11" ref="B32:L32">B31/B29*100</f>
        <v>68.91863091939815</v>
      </c>
      <c r="C32" s="27">
        <f t="shared" si="11"/>
        <v>62.554877102671526</v>
      </c>
      <c r="D32" s="27">
        <f t="shared" si="11"/>
        <v>64.32875328701043</v>
      </c>
      <c r="E32" s="27">
        <f t="shared" si="11"/>
        <v>70.68782045080778</v>
      </c>
      <c r="F32" s="27">
        <f t="shared" si="11"/>
        <v>73.32301658179206</v>
      </c>
      <c r="G32" s="27">
        <f t="shared" si="11"/>
        <v>63.333587774605746</v>
      </c>
      <c r="H32" s="27">
        <f t="shared" si="11"/>
        <v>62.4179335875085</v>
      </c>
      <c r="I32" s="27">
        <f t="shared" si="11"/>
        <v>57.75491851416825</v>
      </c>
      <c r="J32" s="27">
        <f t="shared" si="11"/>
        <v>57.12485637609371</v>
      </c>
      <c r="K32" s="27">
        <f t="shared" si="11"/>
        <v>59.23303164564951</v>
      </c>
      <c r="L32" s="27">
        <f t="shared" si="11"/>
        <v>66.79003378183621</v>
      </c>
    </row>
    <row r="33" spans="1:14" ht="12">
      <c r="A33" s="24" t="s">
        <v>21</v>
      </c>
      <c r="B33" s="14" t="s">
        <v>22</v>
      </c>
      <c r="C33" s="15"/>
      <c r="D33" s="16"/>
      <c r="E33" s="16"/>
      <c r="F33" s="16"/>
      <c r="G33" s="16"/>
      <c r="H33" s="8"/>
      <c r="I33" s="8"/>
      <c r="J33" s="8"/>
      <c r="K33" s="8"/>
      <c r="L33" s="8"/>
      <c r="M33" s="9"/>
      <c r="N33" s="9"/>
    </row>
  </sheetData>
  <mergeCells count="12">
    <mergeCell ref="E19:E20"/>
    <mergeCell ref="F19:F20"/>
    <mergeCell ref="G19:G20"/>
    <mergeCell ref="L19:L20"/>
    <mergeCell ref="H19:H20"/>
    <mergeCell ref="I19:I20"/>
    <mergeCell ref="J19:J20"/>
    <mergeCell ref="K19:K20"/>
    <mergeCell ref="A19:A20"/>
    <mergeCell ref="B19:B20"/>
    <mergeCell ref="C19:C20"/>
    <mergeCell ref="D19:D20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Susy</cp:lastModifiedBy>
  <dcterms:modified xsi:type="dcterms:W3CDTF">2003-04-29T08:04:37Z</dcterms:modified>
  <cp:category/>
  <cp:version/>
  <cp:contentType/>
  <cp:contentStatus/>
</cp:coreProperties>
</file>